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Z:\Supervisor Secretary\CAC for Fire Service\"/>
    </mc:Choice>
  </mc:AlternateContent>
  <xr:revisionPtr revIDLastSave="0" documentId="8_{23B6CB04-2F58-485B-9880-5AD1DF427992}" xr6:coauthVersionLast="47" xr6:coauthVersionMax="47" xr10:uidLastSave="{00000000-0000-0000-0000-000000000000}"/>
  <bookViews>
    <workbookView xWindow="-120" yWindow="-120" windowWidth="29040" windowHeight="15840" xr2:uid="{00000000-000D-0000-FFFF-FFFF00000000}"/>
  </bookViews>
  <sheets>
    <sheet name="Cummulative 2000-2022" sheetId="1" r:id="rId1"/>
    <sheet name="2000" sheetId="2" state="hidden" r:id="rId2"/>
    <sheet name="2005" sheetId="3" r:id="rId3"/>
    <sheet name="2010" sheetId="4" r:id="rId4"/>
    <sheet name="2015" sheetId="5" r:id="rId5"/>
    <sheet name="2016" sheetId="6" r:id="rId6"/>
    <sheet name="2017" sheetId="7" r:id="rId7"/>
    <sheet name="2018" sheetId="8" r:id="rId8"/>
    <sheet name="2019" sheetId="9" r:id="rId9"/>
    <sheet name="2020" sheetId="10" r:id="rId10"/>
    <sheet name="2021" sheetId="11" r:id="rId11"/>
    <sheet name="2022" sheetId="12" r:id="rId12"/>
  </sheets>
  <definedNames>
    <definedName name="ExternalData_1" localSheetId="4">#REF!</definedName>
    <definedName name="ExternalData_1" localSheetId="5">#REF!</definedName>
    <definedName name="ExternalData_1" localSheetId="6">#REF!</definedName>
    <definedName name="ExternalData_1" localSheetId="7">#REF!</definedName>
    <definedName name="ExternalData_1" localSheetId="8">#REF!</definedName>
    <definedName name="ExternalData_1" localSheetId="9">#REF!</definedName>
    <definedName name="ExternalData_1" localSheetId="10">#REF!</definedName>
    <definedName name="ExternalData_2" localSheetId="3">#REF!</definedName>
    <definedName name="ExternalData_3" localSheetId="2">#REF!</definedName>
    <definedName name="ExternalData_4" localSheetId="1">#REF!</definedName>
    <definedName name="_xlnm.Print_Area" localSheetId="0">'Cummulative 2000-2022'!$A$1:$N$81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2" i="12" l="1"/>
  <c r="D34" i="12"/>
  <c r="D29" i="12"/>
  <c r="G12" i="1" s="1"/>
  <c r="D23" i="12"/>
  <c r="D16" i="12"/>
  <c r="D7" i="12"/>
  <c r="C12" i="1" s="1"/>
  <c r="D56" i="11"/>
  <c r="D44" i="11"/>
  <c r="D39" i="11"/>
  <c r="D26" i="11"/>
  <c r="D18" i="11"/>
  <c r="D10" i="11"/>
  <c r="D46" i="10"/>
  <c r="D36" i="10"/>
  <c r="D31" i="10"/>
  <c r="D24" i="10"/>
  <c r="D19" i="10"/>
  <c r="D13" i="10"/>
  <c r="C10" i="1" s="1"/>
  <c r="D45" i="9"/>
  <c r="D36" i="9"/>
  <c r="D30" i="9"/>
  <c r="G9" i="1" s="1"/>
  <c r="D24" i="9"/>
  <c r="D17" i="9"/>
  <c r="D8" i="9"/>
  <c r="C9" i="1" s="1"/>
  <c r="D51" i="8"/>
  <c r="D44" i="8"/>
  <c r="D37" i="8"/>
  <c r="D29" i="8"/>
  <c r="D20" i="8"/>
  <c r="D11" i="8"/>
  <c r="D43" i="7"/>
  <c r="D34" i="7"/>
  <c r="D28" i="7"/>
  <c r="G7" i="1" s="1"/>
  <c r="D22" i="7"/>
  <c r="D18" i="7"/>
  <c r="D11" i="7"/>
  <c r="D47" i="6"/>
  <c r="D36" i="6"/>
  <c r="D33" i="6"/>
  <c r="G6" i="1" s="1"/>
  <c r="D28" i="6"/>
  <c r="D17" i="6"/>
  <c r="D9" i="6"/>
  <c r="C6" i="1" s="1"/>
  <c r="F58" i="5"/>
  <c r="F55" i="5"/>
  <c r="F43" i="5"/>
  <c r="F39" i="5"/>
  <c r="F32" i="5"/>
  <c r="F21" i="5"/>
  <c r="F11" i="5"/>
  <c r="D53" i="4"/>
  <c r="D41" i="4"/>
  <c r="D34" i="4"/>
  <c r="D26" i="4"/>
  <c r="D19" i="4"/>
  <c r="E4" i="1" s="1"/>
  <c r="D11" i="4"/>
  <c r="D50" i="3"/>
  <c r="D46" i="3"/>
  <c r="D36" i="3"/>
  <c r="D32" i="3"/>
  <c r="D24" i="3"/>
  <c r="D14" i="3"/>
  <c r="D9" i="3"/>
  <c r="D81" i="1"/>
  <c r="D80" i="1"/>
  <c r="D79" i="1"/>
  <c r="D78" i="1"/>
  <c r="D77" i="1"/>
  <c r="D76" i="1"/>
  <c r="D75" i="1"/>
  <c r="D69" i="1"/>
  <c r="D68" i="1"/>
  <c r="D67" i="1"/>
  <c r="D66" i="1"/>
  <c r="D65" i="1"/>
  <c r="D64" i="1"/>
  <c r="D63" i="1"/>
  <c r="D58" i="1"/>
  <c r="D57" i="1"/>
  <c r="D56" i="1"/>
  <c r="D55" i="1"/>
  <c r="D54" i="1"/>
  <c r="D53" i="1"/>
  <c r="D52" i="1"/>
  <c r="E41" i="1"/>
  <c r="D41" i="1"/>
  <c r="E40" i="1"/>
  <c r="D40" i="1"/>
  <c r="E39" i="1"/>
  <c r="D39" i="1"/>
  <c r="E38" i="1"/>
  <c r="D38" i="1"/>
  <c r="E37" i="1"/>
  <c r="D37" i="1"/>
  <c r="E36" i="1"/>
  <c r="D36" i="1"/>
  <c r="E35" i="1"/>
  <c r="D35" i="1"/>
  <c r="E24" i="1"/>
  <c r="D24" i="1"/>
  <c r="E23" i="1"/>
  <c r="D23" i="1"/>
  <c r="E22" i="1"/>
  <c r="D22" i="1"/>
  <c r="E21" i="1"/>
  <c r="D21" i="1"/>
  <c r="E20" i="1"/>
  <c r="D20" i="1"/>
  <c r="E19" i="1"/>
  <c r="D19" i="1"/>
  <c r="E18" i="1"/>
  <c r="D18" i="1"/>
  <c r="J12" i="1"/>
  <c r="I12" i="1"/>
  <c r="H12" i="1"/>
  <c r="F12" i="1"/>
  <c r="E12" i="1"/>
  <c r="B12" i="1"/>
  <c r="J11" i="1"/>
  <c r="I11" i="1"/>
  <c r="H11" i="1"/>
  <c r="G11" i="1"/>
  <c r="F11" i="1"/>
  <c r="E11" i="1"/>
  <c r="C11" i="1"/>
  <c r="B11" i="1"/>
  <c r="I10" i="1"/>
  <c r="H10" i="1"/>
  <c r="G10" i="1"/>
  <c r="F10" i="1"/>
  <c r="E10" i="1"/>
  <c r="B10" i="1"/>
  <c r="I9" i="1"/>
  <c r="H9" i="1"/>
  <c r="F9" i="1"/>
  <c r="E9" i="1"/>
  <c r="B9" i="1"/>
  <c r="I8" i="1"/>
  <c r="H8" i="1"/>
  <c r="G8" i="1"/>
  <c r="F8" i="1"/>
  <c r="E8" i="1"/>
  <c r="C8" i="1"/>
  <c r="B8" i="1"/>
  <c r="J7" i="1"/>
  <c r="I7" i="1"/>
  <c r="H7" i="1"/>
  <c r="F7" i="1"/>
  <c r="E7" i="1"/>
  <c r="D7" i="1"/>
  <c r="C7" i="1"/>
  <c r="B7" i="1"/>
  <c r="J6" i="1"/>
  <c r="I6" i="1"/>
  <c r="H6" i="1"/>
  <c r="F6" i="1"/>
  <c r="E6" i="1"/>
  <c r="B6" i="1"/>
  <c r="J5" i="1"/>
  <c r="I5" i="1"/>
  <c r="H5" i="1"/>
  <c r="G5" i="1"/>
  <c r="F5" i="1"/>
  <c r="E5" i="1"/>
  <c r="C5" i="1"/>
  <c r="B5" i="1"/>
  <c r="I4" i="1"/>
  <c r="H4" i="1"/>
  <c r="G4" i="1"/>
  <c r="F4" i="1"/>
  <c r="D4" i="1"/>
  <c r="C4" i="1"/>
  <c r="B4" i="1"/>
  <c r="J3" i="1"/>
  <c r="I3" i="1"/>
  <c r="H3" i="1"/>
  <c r="G3" i="1"/>
  <c r="F3" i="1"/>
  <c r="E3" i="1"/>
  <c r="C3" i="1"/>
  <c r="B3" i="1"/>
</calcChain>
</file>

<file path=xl/sharedStrings.xml><?xml version="1.0" encoding="utf-8"?>
<sst xmlns="http://schemas.openxmlformats.org/spreadsheetml/2006/main" count="680" uniqueCount="172">
  <si>
    <t>Fires</t>
  </si>
  <si>
    <t>Overpressure, Explosion, Excessive Heat</t>
  </si>
  <si>
    <t>Rescue, Medical Services</t>
  </si>
  <si>
    <t>Hazardous Condition, Release</t>
  </si>
  <si>
    <t>Service Call</t>
  </si>
  <si>
    <t>Good Intent Call</t>
  </si>
  <si>
    <t>False Alarm False Call</t>
  </si>
  <si>
    <t>Severe Weather</t>
  </si>
  <si>
    <t>Year</t>
  </si>
  <si>
    <t>Average Total</t>
  </si>
  <si>
    <t>100 Series Average</t>
  </si>
  <si>
    <t>200 Series Average</t>
  </si>
  <si>
    <t>300 Series Average</t>
  </si>
  <si>
    <t>400 Series Average</t>
  </si>
  <si>
    <t>500 Series Average</t>
  </si>
  <si>
    <t>600 Series Average</t>
  </si>
  <si>
    <t>700 Series Average</t>
  </si>
  <si>
    <t>800 Series Average</t>
  </si>
  <si>
    <t xml:space="preserve">This table and graph represent the average manpower response to fires in structures from 2015-2022. The data is represented in terms of total available manpower, which is the number of operational members in the fire department that year. The average manpower that responded on apparatus to these incidents and the estimated number of interior firefighters that responded. The estimated interior number is calculated by taking the total number of interior firefighters on the roster for that year, finding the percentage in respect to the total available manpower and applying that percentage to the average response number. </t>
  </si>
  <si>
    <t>Average manpower response to structure fires</t>
  </si>
  <si>
    <t>NFPA Rcomendation</t>
  </si>
  <si>
    <t>Total Manpower</t>
  </si>
  <si>
    <t>Average response</t>
  </si>
  <si>
    <t>Percent of Active Force</t>
  </si>
  <si>
    <t xml:space="preserve">Estimated Interior FF Response </t>
  </si>
  <si>
    <t>M/asst Request</t>
  </si>
  <si>
    <t>Effective Manpower Response</t>
  </si>
  <si>
    <t>Interior % (Membership)</t>
  </si>
  <si>
    <t>Average manpower response to EMS incidents</t>
  </si>
  <si>
    <t>EST. EMT response</t>
  </si>
  <si>
    <t>EMT % (Membership)</t>
  </si>
  <si>
    <t>FFD 20-08</t>
  </si>
  <si>
    <t>Average manpower response to MVAs</t>
  </si>
  <si>
    <t>HFFD AUTO</t>
  </si>
  <si>
    <t>Average manpower response to False Alarms</t>
  </si>
  <si>
    <t>Average manpower response to Hazardous Conditions</t>
  </si>
  <si>
    <t>Incident</t>
  </si>
  <si>
    <t>Number</t>
  </si>
  <si>
    <t>Average</t>
  </si>
  <si>
    <t>Total</t>
  </si>
  <si>
    <t>Total Man</t>
  </si>
  <si>
    <t>Incident Type</t>
  </si>
  <si>
    <t>Count</t>
  </si>
  <si>
    <t>Attended</t>
  </si>
  <si>
    <t>Length (hrs)</t>
  </si>
  <si>
    <t>Man Hours</t>
  </si>
  <si>
    <t>Hours</t>
  </si>
  <si>
    <t>11-Structure Fire</t>
  </si>
  <si>
    <t>13-Mobile property (vehicle) fire</t>
  </si>
  <si>
    <t>14-Natural vegetation fire</t>
  </si>
  <si>
    <t>15-Outside rubbish fire</t>
  </si>
  <si>
    <t>30-Rescue, emergency medical call (EMS), other</t>
  </si>
  <si>
    <t>32-Emergency medical service (EMS) Incident</t>
  </si>
  <si>
    <t>40-Hazardous condition, other</t>
  </si>
  <si>
    <t>50-Service call, other</t>
  </si>
  <si>
    <t>60-Good intent call, other</t>
  </si>
  <si>
    <t>600-Good intent call, other</t>
  </si>
  <si>
    <t>71-Malicious, mischievous false alarm</t>
  </si>
  <si>
    <t>73-System or detector malfunction</t>
  </si>
  <si>
    <t>74-Unintentional system/detector operation (no fire)</t>
  </si>
  <si>
    <t>Blank. Incident Type not Entered</t>
  </si>
  <si>
    <t>Total and Averages for all Incident Types</t>
  </si>
  <si>
    <t>100-Fire, other</t>
  </si>
  <si>
    <t>111-Building fire</t>
  </si>
  <si>
    <t>113-Cooking fire, confined to container</t>
  </si>
  <si>
    <t>121-Fire in mobile home used as fixed residence</t>
  </si>
  <si>
    <t>131-Passenger vehicle fire</t>
  </si>
  <si>
    <t>142-Brush or brush-and-grass mixture fire</t>
  </si>
  <si>
    <t>143-Grass fire</t>
  </si>
  <si>
    <t>AVG.</t>
  </si>
  <si>
    <t>300-Rescue, EMS incident, other</t>
  </si>
  <si>
    <t>321-EMS call, excluding vehicle accident with injury</t>
  </si>
  <si>
    <t>322-Motor vehicle accident with injuries</t>
  </si>
  <si>
    <t>352-Extrication of victim(s) from vehicle</t>
  </si>
  <si>
    <t>400-Hazardous condition, other</t>
  </si>
  <si>
    <t>411-Gasoline or other flammable liquid spill</t>
  </si>
  <si>
    <t>412-Gas leak (natural gas or LPG)</t>
  </si>
  <si>
    <t>422-Chemical spill or leak</t>
  </si>
  <si>
    <t>441-Heat from short circuit (wiring), defective/worn</t>
  </si>
  <si>
    <t>442-Overheated motor</t>
  </si>
  <si>
    <t>443-Breakdown of light ballast</t>
  </si>
  <si>
    <t>444-Power line down</t>
  </si>
  <si>
    <t>445-Arcing, shorted electrical equipment</t>
  </si>
  <si>
    <t>500-Service Call, other</t>
  </si>
  <si>
    <t>511-Lock-out</t>
  </si>
  <si>
    <t>520-Water problem, other</t>
  </si>
  <si>
    <t>521-Water evacuation</t>
  </si>
  <si>
    <t>531-Smoke or odor removal</t>
  </si>
  <si>
    <t>550-Public service assistance, other</t>
  </si>
  <si>
    <t>571-Cover assignment, standby, moveup</t>
  </si>
  <si>
    <t>611-Dispatched &amp; canceled en route</t>
  </si>
  <si>
    <t>621-Wrong location</t>
  </si>
  <si>
    <t>700-False alarm or false call, other</t>
  </si>
  <si>
    <t>730-System malfunction, other</t>
  </si>
  <si>
    <t>733-Smoke detector activation due to malfunction</t>
  </si>
  <si>
    <t>736-CO detector activation due to malfunction</t>
  </si>
  <si>
    <t>740-Unintentional transmission of alarm, other</t>
  </si>
  <si>
    <t>743-Smoke detector activation, no fire - unintentional</t>
  </si>
  <si>
    <t>744-Detector activation, no fire - unintentional</t>
  </si>
  <si>
    <t>745-Alarm system activation, no fire - unintentional</t>
  </si>
  <si>
    <t>746-Carbon monoxide detector activation, no CO</t>
  </si>
  <si>
    <t>800-Severe weather or natural disaster, other</t>
  </si>
  <si>
    <t>813-Wind storm, tornado/hurricane assessment</t>
  </si>
  <si>
    <t>814-Lightning strike (no fire)</t>
  </si>
  <si>
    <t>900-Special type of incident, other</t>
  </si>
  <si>
    <t>114-Chimney or flue fire, confined to chimney or flue</t>
  </si>
  <si>
    <t>150-Outside rubbish fire, other</t>
  </si>
  <si>
    <t>162-Outside equipment fire</t>
  </si>
  <si>
    <t>164-Outside mailbox fire</t>
  </si>
  <si>
    <t>170-Cultivated vegetation, crop fire, other</t>
  </si>
  <si>
    <t>243-Fireworks explosion (no fire)</t>
  </si>
  <si>
    <t>324-Motor vehicle accident with no injuries.</t>
  </si>
  <si>
    <t>381-Rescue or EMS standby</t>
  </si>
  <si>
    <t>440-Electrical wiring/equipment problem, other</t>
  </si>
  <si>
    <t>463-Vehicle accident, general cleanup</t>
  </si>
  <si>
    <t>551-Assist police or other governmental agency</t>
  </si>
  <si>
    <t>553-Public service</t>
  </si>
  <si>
    <t>622-No incident found on arrival at dispatch address</t>
  </si>
  <si>
    <t>631-Authorized controlled burning</t>
  </si>
  <si>
    <t>650-Steam, other gas mistaken for smoke, other</t>
  </si>
  <si>
    <t>734-Heat detector activation due to malfunction</t>
  </si>
  <si>
    <t>735-Alarm system sounded due to malfunction</t>
  </si>
  <si>
    <t>Structure Fires</t>
  </si>
  <si>
    <t>116-Fuel burner/boiler malfunction, fire confined</t>
  </si>
  <si>
    <t>Car Fire</t>
  </si>
  <si>
    <t>Outdoor Fires</t>
  </si>
  <si>
    <t>EMS</t>
  </si>
  <si>
    <t>311-Medical assist, assist EMS crew</t>
  </si>
  <si>
    <t>MVA</t>
  </si>
  <si>
    <t>323-Motor vehicle/pedestrian accident (MV Ped)</t>
  </si>
  <si>
    <t>Rescue</t>
  </si>
  <si>
    <t>372-Trapped by power lines</t>
  </si>
  <si>
    <t>Hazardous condition</t>
  </si>
  <si>
    <t>410-Combustible/flammable gas/liquid condition, other</t>
  </si>
  <si>
    <t>424-Carbon monoxide incident</t>
  </si>
  <si>
    <t>522-Water or steam leak</t>
  </si>
  <si>
    <t>561-Unauthorized burning</t>
  </si>
  <si>
    <t>Outdoors Fire</t>
  </si>
  <si>
    <t>False Alarms</t>
  </si>
  <si>
    <t>False Alarm</t>
  </si>
  <si>
    <t>742-Extinguishing system activation</t>
  </si>
  <si>
    <t xml:space="preserve">Weather Related </t>
  </si>
  <si>
    <t>911-Citizen complaint</t>
  </si>
  <si>
    <t>141-Forest, woods or wildland fire</t>
  </si>
  <si>
    <t>251-Excessive heat, scorch burns with no ignition</t>
  </si>
  <si>
    <t>651-Smoke scare, odor of smoke</t>
  </si>
  <si>
    <t>652-Steam, vapor, fog or dust thought to be smoke</t>
  </si>
  <si>
    <t>112-Fires in structure other than in a building</t>
  </si>
  <si>
    <t>118-Trash or rubbish fire, contained</t>
  </si>
  <si>
    <t>132-Road freight or transport vehicle fire</t>
  </si>
  <si>
    <t>138-Off-road vehicle or heavy equipment fire</t>
  </si>
  <si>
    <t>151-Outside rubbish, trash or waste fire</t>
  </si>
  <si>
    <t>320-Emergency medical service incident, other</t>
  </si>
  <si>
    <t>340-Search for lost person, other</t>
  </si>
  <si>
    <t>360-Water &amp; ice-related rescue, other</t>
  </si>
  <si>
    <t>461-Building or structure weakened or collapsed</t>
  </si>
  <si>
    <t>510-Person in distress, other</t>
  </si>
  <si>
    <t>554-Assist invalid</t>
  </si>
  <si>
    <t>671-HazMat release investigation w/no HazMat</t>
  </si>
  <si>
    <t>130-Mobile property (vehicle) fire, other</t>
  </si>
  <si>
    <t>341-Search for person on land</t>
  </si>
  <si>
    <t>140-Natural vegetation fire, other</t>
  </si>
  <si>
    <t>542-Animal rescue</t>
  </si>
  <si>
    <t>721-Bomb scare - no bomb</t>
  </si>
  <si>
    <t>135-Aircraft fire</t>
  </si>
  <si>
    <t>350-Extrication, rescue, other</t>
  </si>
  <si>
    <t>552-Police matter</t>
  </si>
  <si>
    <t>710-Malicious, mischievous false call, other</t>
  </si>
  <si>
    <t>731-Sprinkler activation due to malfunction</t>
  </si>
  <si>
    <t>423-Refrigeration leak</t>
  </si>
  <si>
    <t>wiring/equipment problem, other</t>
  </si>
  <si>
    <t>Incident Type not Entered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</si>
</sst>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0"/>
      <color rgb="FF000000"/>
      <name val="Arial"/>
      <scheme val="minor"/>
    </font>
    <font>
      <sz val="10"/>
      <color theme="1"/>
      <name val="Arial"/>
    </font>
    <font>
      <i/>
      <sz val="10"/>
      <color theme="1"/>
      <name val="Arial"/>
      <scheme val="minor"/>
    </font>
    <font>
      <sz val="10"/>
      <color rgb="FF000000"/>
      <name val="Arial"/>
    </font>
    <font>
      <sz val="10"/>
      <color theme="1"/>
      <name val="Arial"/>
      <scheme val="minor"/>
    </font>
    <font>
      <sz val="10"/>
      <color theme="1"/>
      <name val="Arial"/>
    </font>
    <font>
      <b/>
      <sz val="10"/>
      <color theme="1"/>
      <name val="Arial"/>
    </font>
    <font>
      <sz val="10"/>
      <color rgb="FF000000"/>
      <name val="Roboto"/>
    </font>
    <font>
      <sz val="10"/>
      <color theme="1"/>
      <name val="Arial"/>
      <scheme val="minor"/>
    </font>
    <font>
      <sz val="6"/>
      <color theme="1"/>
      <name val="Arial"/>
    </font>
    <font>
      <b/>
      <sz val="18"/>
      <color theme="1"/>
      <name val="Arial"/>
    </font>
    <font>
      <sz val="11"/>
      <color rgb="FF000000"/>
      <name val="Calibri"/>
    </font>
  </fonts>
  <fills count="6">
    <fill>
      <patternFill patternType="none"/>
    </fill>
    <fill>
      <patternFill patternType="gray125"/>
    </fill>
    <fill>
      <patternFill patternType="solid">
        <fgColor rgb="FF999999"/>
        <bgColor rgb="FF999999"/>
      </patternFill>
    </fill>
    <fill>
      <patternFill patternType="solid">
        <fgColor rgb="FFD8D8D8"/>
        <bgColor rgb="FFD8D8D8"/>
      </patternFill>
    </fill>
    <fill>
      <patternFill patternType="solid">
        <fgColor rgb="FFFFFFFF"/>
        <bgColor rgb="FFFFFFFF"/>
      </patternFill>
    </fill>
    <fill>
      <patternFill patternType="solid">
        <fgColor rgb="FFFFF2CC"/>
        <bgColor rgb="FFFFF2CC"/>
      </patternFill>
    </fill>
  </fills>
  <borders count="7">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A9D08E"/>
      </top>
      <bottom style="thin">
        <color rgb="FFA9D08E"/>
      </bottom>
      <diagonal/>
    </border>
    <border>
      <left/>
      <right style="thin">
        <color rgb="FFA9D08E"/>
      </right>
      <top style="thin">
        <color rgb="FFA9D08E"/>
      </top>
      <bottom style="thin">
        <color rgb="FFA9D08E"/>
      </bottom>
      <diagonal/>
    </border>
  </borders>
  <cellStyleXfs count="1">
    <xf numFmtId="0" fontId="0" fillId="0" borderId="0"/>
  </cellStyleXfs>
  <cellXfs count="51">
    <xf numFmtId="0" fontId="0" fillId="0" borderId="0" xfId="0"/>
    <xf numFmtId="0" fontId="1" fillId="0" borderId="0" xfId="0" applyFont="1" applyAlignment="1">
      <alignment wrapText="1"/>
    </xf>
    <xf numFmtId="0" fontId="2"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3" xfId="0" applyFont="1" applyFill="1" applyBorder="1" applyAlignment="1">
      <alignment horizontal="center"/>
    </xf>
    <xf numFmtId="0" fontId="3" fillId="0" borderId="4" xfId="0" applyFont="1" applyBorder="1" applyAlignment="1">
      <alignment horizontal="center"/>
    </xf>
    <xf numFmtId="2" fontId="3" fillId="0" borderId="4" xfId="0" applyNumberFormat="1" applyFont="1" applyBorder="1" applyAlignment="1">
      <alignment horizontal="center"/>
    </xf>
    <xf numFmtId="0" fontId="1" fillId="3" borderId="3" xfId="0" applyFont="1" applyFill="1" applyBorder="1" applyAlignment="1">
      <alignment horizontal="center"/>
    </xf>
    <xf numFmtId="0" fontId="1" fillId="0" borderId="4" xfId="0" applyFont="1" applyBorder="1" applyAlignment="1">
      <alignment horizontal="center"/>
    </xf>
    <xf numFmtId="2" fontId="1" fillId="0" borderId="4" xfId="0" applyNumberFormat="1" applyFont="1" applyBorder="1" applyAlignment="1">
      <alignment horizontal="center"/>
    </xf>
    <xf numFmtId="2" fontId="1" fillId="4" borderId="4" xfId="0" applyNumberFormat="1" applyFont="1" applyFill="1" applyBorder="1" applyAlignment="1">
      <alignment horizontal="center"/>
    </xf>
    <xf numFmtId="4" fontId="1" fillId="0" borderId="4" xfId="0" applyNumberFormat="1" applyFont="1" applyBorder="1" applyAlignment="1">
      <alignment horizontal="center"/>
    </xf>
    <xf numFmtId="0" fontId="1" fillId="3" borderId="1" xfId="0" applyFont="1" applyFill="1" applyBorder="1" applyAlignment="1">
      <alignment horizontal="center"/>
    </xf>
    <xf numFmtId="2" fontId="4" fillId="0" borderId="0" xfId="0" applyNumberFormat="1" applyFont="1" applyAlignment="1">
      <alignment horizontal="center"/>
    </xf>
    <xf numFmtId="0" fontId="5" fillId="0" borderId="0" xfId="0" applyFont="1"/>
    <xf numFmtId="0" fontId="4" fillId="0" borderId="0" xfId="0" applyFont="1" applyAlignment="1">
      <alignment wrapText="1"/>
    </xf>
    <xf numFmtId="0" fontId="7" fillId="4" borderId="0" xfId="0" applyFont="1" applyFill="1" applyAlignment="1">
      <alignment wrapText="1"/>
    </xf>
    <xf numFmtId="0" fontId="5" fillId="0" borderId="0" xfId="0" applyFont="1" applyAlignment="1">
      <alignment wrapText="1"/>
    </xf>
    <xf numFmtId="0" fontId="5" fillId="0" borderId="0" xfId="0" applyFont="1" applyAlignment="1">
      <alignment horizontal="right"/>
    </xf>
    <xf numFmtId="164" fontId="5" fillId="0" borderId="0" xfId="0" applyNumberFormat="1" applyFont="1" applyAlignment="1">
      <alignment horizontal="right"/>
    </xf>
    <xf numFmtId="9" fontId="5" fillId="0" borderId="0" xfId="0" applyNumberFormat="1" applyFont="1" applyAlignment="1">
      <alignment horizontal="right"/>
    </xf>
    <xf numFmtId="0" fontId="4" fillId="0" borderId="0" xfId="0" applyFont="1"/>
    <xf numFmtId="164" fontId="5" fillId="0" borderId="0" xfId="0" applyNumberFormat="1" applyFont="1"/>
    <xf numFmtId="0" fontId="8" fillId="0" borderId="0" xfId="0" applyFont="1" applyAlignment="1">
      <alignment wrapText="1"/>
    </xf>
    <xf numFmtId="4" fontId="5" fillId="0" borderId="0" xfId="0" applyNumberFormat="1" applyFont="1" applyAlignment="1">
      <alignment horizontal="right"/>
    </xf>
    <xf numFmtId="164" fontId="4" fillId="0" borderId="0" xfId="0" applyNumberFormat="1" applyFont="1"/>
    <xf numFmtId="4" fontId="5" fillId="0" borderId="0" xfId="0" applyNumberFormat="1" applyFont="1"/>
    <xf numFmtId="0" fontId="9" fillId="0" borderId="0" xfId="0" applyFont="1"/>
    <xf numFmtId="0" fontId="3" fillId="0" borderId="0" xfId="0" applyFont="1"/>
    <xf numFmtId="0" fontId="3" fillId="0" borderId="0" xfId="0" applyFont="1" applyAlignment="1">
      <alignment horizontal="right"/>
    </xf>
    <xf numFmtId="2" fontId="3" fillId="0" borderId="0" xfId="0" applyNumberFormat="1" applyFont="1"/>
    <xf numFmtId="4" fontId="3" fillId="0" borderId="0" xfId="0" applyNumberFormat="1" applyFont="1"/>
    <xf numFmtId="0" fontId="10" fillId="0" borderId="0" xfId="0" applyFont="1" applyAlignment="1">
      <alignment horizontal="center"/>
    </xf>
    <xf numFmtId="0" fontId="5" fillId="4" borderId="0" xfId="0" applyFont="1" applyFill="1"/>
    <xf numFmtId="165" fontId="3" fillId="0" borderId="0" xfId="0" applyNumberFormat="1" applyFont="1"/>
    <xf numFmtId="3" fontId="3" fillId="0" borderId="0" xfId="0" applyNumberFormat="1" applyFont="1"/>
    <xf numFmtId="0" fontId="11" fillId="0" borderId="5" xfId="0" applyFont="1" applyBorder="1"/>
    <xf numFmtId="0" fontId="11" fillId="0" borderId="6" xfId="0" applyFont="1" applyBorder="1"/>
    <xf numFmtId="2" fontId="4" fillId="0" borderId="0" xfId="0" applyNumberFormat="1" applyFont="1"/>
    <xf numFmtId="2" fontId="11" fillId="0" borderId="5" xfId="0" applyNumberFormat="1" applyFont="1" applyBorder="1"/>
    <xf numFmtId="0" fontId="4" fillId="0" borderId="0" xfId="0" applyFont="1" applyAlignment="1">
      <alignment vertical="top" wrapText="1"/>
    </xf>
    <xf numFmtId="0" fontId="0" fillId="0" borderId="0" xfId="0"/>
    <xf numFmtId="0" fontId="6" fillId="4" borderId="0" xfId="0" applyFont="1" applyFill="1" applyAlignment="1">
      <alignment horizontal="center"/>
    </xf>
    <xf numFmtId="0" fontId="6" fillId="0" borderId="0" xfId="0" applyFont="1" applyAlignment="1">
      <alignment horizontal="center"/>
    </xf>
    <xf numFmtId="0" fontId="5" fillId="0" borderId="0" xfId="0" applyFont="1"/>
    <xf numFmtId="0" fontId="5" fillId="4" borderId="0" xfId="0" applyFont="1" applyFill="1"/>
    <xf numFmtId="0" fontId="10" fillId="0" borderId="0" xfId="0" applyFont="1" applyAlignment="1">
      <alignment horizontal="center"/>
    </xf>
    <xf numFmtId="0" fontId="10" fillId="5" borderId="0" xfId="0" applyFont="1" applyFill="1" applyAlignment="1">
      <alignment horizontal="center"/>
    </xf>
    <xf numFmtId="0" fontId="5" fillId="5"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Average manpower response to EMS incidents			</a:t>
            </a:r>
          </a:p>
        </c:rich>
      </c:tx>
      <c:overlay val="0"/>
    </c:title>
    <c:autoTitleDeleted val="0"/>
    <c:plotArea>
      <c:layout/>
      <c:lineChart>
        <c:grouping val="standard"/>
        <c:varyColors val="1"/>
        <c:ser>
          <c:idx val="0"/>
          <c:order val="0"/>
          <c:tx>
            <c:strRef>
              <c:f>'Cummulative 2000-2022'!$B$34</c:f>
              <c:strCache>
                <c:ptCount val="1"/>
                <c:pt idx="0">
                  <c:v>Total Manpower</c:v>
                </c:pt>
              </c:strCache>
            </c:strRef>
          </c:tx>
          <c:spPr>
            <a:ln cmpd="sng">
              <a:solidFill>
                <a:srgbClr val="4285F4"/>
              </a:solidFill>
            </a:ln>
          </c:spPr>
          <c:marker>
            <c:symbol val="none"/>
          </c:marker>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'Cummulative 2000-2022'!$A$35:$A$41</c:f>
              <c:numCache>
                <c:formatCode>General</c:formatCode>
                <c:ptCount val="7"/>
                <c:pt idx="0">
                  <c:v>2015</c:v>
                </c:pt>
                <c:pt idx="1">
                  <c:v>2017</c:v>
                </c:pt>
                <c:pt idx="2">
                  <c:v>2018</c:v>
                </c:pt>
                <c:pt idx="3">
                  <c:v>2019</c:v>
                </c:pt>
                <c:pt idx="4">
                  <c:v>2020</c:v>
                </c:pt>
                <c:pt idx="5">
                  <c:v>2021</c:v>
                </c:pt>
                <c:pt idx="6">
                  <c:v>2022</c:v>
                </c:pt>
              </c:numCache>
            </c:numRef>
          </c:cat>
          <c:val>
            <c:numRef>
              <c:f>'Cummulative 2000-2022'!$B$35:$B$41</c:f>
              <c:numCache>
                <c:formatCode>General</c:formatCode>
                <c:ptCount val="7"/>
                <c:pt idx="0">
                  <c:v>40</c:v>
                </c:pt>
                <c:pt idx="1">
                  <c:v>36</c:v>
                </c:pt>
                <c:pt idx="2">
                  <c:v>37</c:v>
                </c:pt>
                <c:pt idx="3">
                  <c:v>45</c:v>
                </c:pt>
                <c:pt idx="4">
                  <c:v>36</c:v>
                </c:pt>
                <c:pt idx="5">
                  <c:v>39</c:v>
                </c:pt>
                <c:pt idx="6">
                  <c:v>34</c:v>
                </c:pt>
              </c:numCache>
            </c:numRef>
          </c:val>
          <c:smooth val="1"/>
          <c:extLst>
            <c:ext xmlns:c16="http://schemas.microsoft.com/office/drawing/2014/chart" uri="{C3380CC4-5D6E-409C-BE32-E72D297353CC}">
              <c16:uniqueId val="{00000000-7430-48C6-94E0-BB52A5DFA994}"/>
            </c:ext>
          </c:extLst>
        </c:ser>
        <c:ser>
          <c:idx val="1"/>
          <c:order val="1"/>
          <c:tx>
            <c:strRef>
              <c:f>'Cummulative 2000-2022'!$C$34</c:f>
              <c:strCache>
                <c:ptCount val="1"/>
                <c:pt idx="0">
                  <c:v>Average response</c:v>
                </c:pt>
              </c:strCache>
            </c:strRef>
          </c:tx>
          <c:spPr>
            <a:ln cmpd="sng">
              <a:solidFill>
                <a:srgbClr val="EA4335"/>
              </a:solidFill>
            </a:ln>
          </c:spPr>
          <c:marker>
            <c:symbol val="none"/>
          </c:marker>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'Cummulative 2000-2022'!$A$35:$A$41</c:f>
              <c:numCache>
                <c:formatCode>General</c:formatCode>
                <c:ptCount val="7"/>
                <c:pt idx="0">
                  <c:v>2015</c:v>
                </c:pt>
                <c:pt idx="1">
                  <c:v>2017</c:v>
                </c:pt>
                <c:pt idx="2">
                  <c:v>2018</c:v>
                </c:pt>
                <c:pt idx="3">
                  <c:v>2019</c:v>
                </c:pt>
                <c:pt idx="4">
                  <c:v>2020</c:v>
                </c:pt>
                <c:pt idx="5">
                  <c:v>2021</c:v>
                </c:pt>
                <c:pt idx="6">
                  <c:v>2022</c:v>
                </c:pt>
              </c:numCache>
            </c:numRef>
          </c:cat>
          <c:val>
            <c:numRef>
              <c:f>'Cummulative 2000-2022'!$C$35:$C$41</c:f>
              <c:numCache>
                <c:formatCode>#,##0.00</c:formatCode>
                <c:ptCount val="7"/>
                <c:pt idx="0">
                  <c:v>1.96</c:v>
                </c:pt>
                <c:pt idx="1">
                  <c:v>2.99</c:v>
                </c:pt>
                <c:pt idx="2">
                  <c:v>2.08</c:v>
                </c:pt>
                <c:pt idx="3">
                  <c:v>2.5099999999999998</c:v>
                </c:pt>
                <c:pt idx="4">
                  <c:v>4.0999999999999996</c:v>
                </c:pt>
                <c:pt idx="5">
                  <c:v>3.21</c:v>
                </c:pt>
                <c:pt idx="6">
                  <c:v>2.88</c:v>
                </c:pt>
              </c:numCache>
            </c:numRef>
          </c:val>
          <c:smooth val="1"/>
          <c:extLst>
            <c:ext xmlns:c16="http://schemas.microsoft.com/office/drawing/2014/chart" uri="{C3380CC4-5D6E-409C-BE32-E72D297353CC}">
              <c16:uniqueId val="{00000001-7430-48C6-94E0-BB52A5DFA994}"/>
            </c:ext>
          </c:extLst>
        </c:ser>
        <c:ser>
          <c:idx val="2"/>
          <c:order val="2"/>
          <c:tx>
            <c:strRef>
              <c:f>'Cummulative 2000-2022'!$E$34</c:f>
              <c:strCache>
                <c:ptCount val="1"/>
                <c:pt idx="0">
                  <c:v>EST. EMT response</c:v>
                </c:pt>
              </c:strCache>
            </c:strRef>
          </c:tx>
          <c:spPr>
            <a:ln cmpd="sng">
              <a:solidFill>
                <a:srgbClr val="FBBC04"/>
              </a:solidFill>
            </a:ln>
          </c:spPr>
          <c:marker>
            <c:symbol val="none"/>
          </c:marker>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'Cummulative 2000-2022'!$A$35:$A$41</c:f>
              <c:numCache>
                <c:formatCode>General</c:formatCode>
                <c:ptCount val="7"/>
                <c:pt idx="0">
                  <c:v>2015</c:v>
                </c:pt>
                <c:pt idx="1">
                  <c:v>2017</c:v>
                </c:pt>
                <c:pt idx="2">
                  <c:v>2018</c:v>
                </c:pt>
                <c:pt idx="3">
                  <c:v>2019</c:v>
                </c:pt>
                <c:pt idx="4">
                  <c:v>2020</c:v>
                </c:pt>
                <c:pt idx="5">
                  <c:v>2021</c:v>
                </c:pt>
                <c:pt idx="6">
                  <c:v>2022</c:v>
                </c:pt>
              </c:numCache>
            </c:numRef>
          </c:cat>
          <c:val>
            <c:numRef>
              <c:f>'Cummulative 2000-2022'!$E$35:$E$41</c:f>
              <c:numCache>
                <c:formatCode>0.0</c:formatCode>
                <c:ptCount val="7"/>
                <c:pt idx="0">
                  <c:v>0.49</c:v>
                </c:pt>
                <c:pt idx="1">
                  <c:v>0.83062200000000008</c:v>
                </c:pt>
                <c:pt idx="2">
                  <c:v>0.61838400000000004</c:v>
                </c:pt>
                <c:pt idx="3">
                  <c:v>0.61344399999999999</c:v>
                </c:pt>
                <c:pt idx="4">
                  <c:v>1.1389799999999999</c:v>
                </c:pt>
                <c:pt idx="5">
                  <c:v>0.98771699999999996</c:v>
                </c:pt>
                <c:pt idx="6">
                  <c:v>1.1013120000000001</c:v>
                </c:pt>
              </c:numCache>
            </c:numRef>
          </c:val>
          <c:smooth val="1"/>
          <c:extLst>
            <c:ext xmlns:c16="http://schemas.microsoft.com/office/drawing/2014/chart" uri="{C3380CC4-5D6E-409C-BE32-E72D297353CC}">
              <c16:uniqueId val="{00000002-7430-48C6-94E0-BB52A5DFA994}"/>
            </c:ext>
          </c:extLst>
        </c:ser>
        <c:dLbls>
          <c:showLegendKey val="0"/>
          <c:showVal val="0"/>
          <c:showCatName val="0"/>
          <c:showSerName val="0"/>
          <c:showPercent val="0"/>
          <c:showBubbleSize val="0"/>
        </c:dLbls>
        <c:smooth val="0"/>
        <c:axId val="100839590"/>
        <c:axId val="556261041"/>
      </c:lineChart>
      <c:catAx>
        <c:axId val="10083959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56261041"/>
        <c:crosses val="autoZero"/>
        <c:auto val="1"/>
        <c:lblAlgn val="ctr"/>
        <c:lblOffset val="100"/>
        <c:noMultiLvlLbl val="1"/>
      </c:catAx>
      <c:valAx>
        <c:axId val="55626104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EMT % (Membership)</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00839590"/>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142875</xdr:colOff>
      <xdr:row>29</xdr:row>
      <xdr:rowOff>114300</xdr:rowOff>
    </xdr:from>
    <xdr:ext cx="5715000" cy="3533775"/>
    <xdr:graphicFrame macro="">
      <xdr:nvGraphicFramePr>
        <xdr:cNvPr id="2" name="Chart 1" title="Char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N978"/>
  <sheetViews>
    <sheetView tabSelected="1" view="pageLayout" zoomScaleNormal="100" workbookViewId="0">
      <selection sqref="A1:N81"/>
    </sheetView>
  </sheetViews>
  <sheetFormatPr defaultColWidth="12.5703125" defaultRowHeight="15" customHeight="1" x14ac:dyDescent="0.2"/>
  <cols>
    <col min="1" max="5" width="12.5703125" customWidth="1"/>
    <col min="6" max="6" width="14.28515625" bestFit="1" customWidth="1"/>
  </cols>
  <sheetData>
    <row r="1" spans="1:14" ht="51" x14ac:dyDescent="0.2">
      <c r="A1" s="1"/>
      <c r="B1" s="1"/>
      <c r="C1" s="1" t="s">
        <v>0</v>
      </c>
      <c r="D1" s="1" t="s">
        <v>1</v>
      </c>
      <c r="E1" s="1" t="s">
        <v>2</v>
      </c>
      <c r="F1" s="1" t="s">
        <v>3</v>
      </c>
      <c r="G1" s="1" t="s">
        <v>4</v>
      </c>
      <c r="H1" s="1" t="s">
        <v>5</v>
      </c>
      <c r="I1" s="1" t="s">
        <v>6</v>
      </c>
      <c r="J1" s="1" t="s">
        <v>7</v>
      </c>
      <c r="K1" s="2"/>
      <c r="L1" s="2"/>
      <c r="M1" s="2"/>
    </row>
    <row r="2" spans="1:14" ht="25.5" x14ac:dyDescent="0.2">
      <c r="A2" s="3" t="s">
        <v>8</v>
      </c>
      <c r="B2" s="4" t="s">
        <v>9</v>
      </c>
      <c r="C2" s="4" t="s">
        <v>10</v>
      </c>
      <c r="D2" s="5" t="s">
        <v>11</v>
      </c>
      <c r="E2" s="5" t="s">
        <v>12</v>
      </c>
      <c r="F2" s="5" t="s">
        <v>13</v>
      </c>
      <c r="G2" s="5" t="s">
        <v>14</v>
      </c>
      <c r="H2" s="5" t="s">
        <v>15</v>
      </c>
      <c r="I2" s="5" t="s">
        <v>16</v>
      </c>
      <c r="J2" s="5" t="s">
        <v>17</v>
      </c>
      <c r="K2" s="2"/>
      <c r="L2" s="2"/>
      <c r="M2" s="2"/>
    </row>
    <row r="3" spans="1:14" ht="15.75" customHeight="1" x14ac:dyDescent="0.2">
      <c r="A3" s="6">
        <v>2005</v>
      </c>
      <c r="B3" s="7">
        <f>'2005'!D53</f>
        <v>2.23</v>
      </c>
      <c r="C3" s="8">
        <f>'2005'!D9</f>
        <v>2.4285714285714284</v>
      </c>
      <c r="D3" s="8">
        <v>0</v>
      </c>
      <c r="E3" s="8">
        <f>'2005'!D14</f>
        <v>2.8125</v>
      </c>
      <c r="F3" s="8">
        <f>'2005'!D24</f>
        <v>3.092222222222222</v>
      </c>
      <c r="G3" s="8">
        <f>'2005'!D32</f>
        <v>2.3185714285714285</v>
      </c>
      <c r="H3" s="7">
        <f>'2005'!D36</f>
        <v>1.8</v>
      </c>
      <c r="I3" s="8">
        <f>'2005'!D46</f>
        <v>2.2522222222222221</v>
      </c>
      <c r="J3" s="7">
        <f>'2005'!D50</f>
        <v>2.89</v>
      </c>
      <c r="K3" s="2"/>
      <c r="L3" s="2"/>
      <c r="M3" s="2"/>
    </row>
    <row r="4" spans="1:14" ht="15.75" customHeight="1" x14ac:dyDescent="0.2">
      <c r="A4" s="6">
        <v>2010</v>
      </c>
      <c r="B4" s="7">
        <f>'2010'!D56</f>
        <v>3.53</v>
      </c>
      <c r="C4" s="8">
        <f>'2010'!D11</f>
        <v>6.8125</v>
      </c>
      <c r="D4" s="8">
        <f>'2010'!D13</f>
        <v>8</v>
      </c>
      <c r="E4" s="7">
        <f>'2010'!D19</f>
        <v>3.35</v>
      </c>
      <c r="F4" s="8">
        <f>'2010'!D26</f>
        <v>5.041666666666667</v>
      </c>
      <c r="G4" s="8">
        <f>'2010'!D34</f>
        <v>2.9142857142857141</v>
      </c>
      <c r="H4" s="8">
        <f>'2010'!D41</f>
        <v>4.1833333333333336</v>
      </c>
      <c r="I4" s="8">
        <f>'2010'!D53</f>
        <v>4.8963636363636365</v>
      </c>
      <c r="J4" s="7">
        <v>0</v>
      </c>
      <c r="K4" s="2"/>
      <c r="L4" s="2"/>
      <c r="M4" s="2"/>
    </row>
    <row r="5" spans="1:14" ht="15.75" customHeight="1" x14ac:dyDescent="0.2">
      <c r="A5" s="9">
        <v>2015</v>
      </c>
      <c r="B5" s="10">
        <f>'2015'!F61</f>
        <v>3.02</v>
      </c>
      <c r="C5" s="11">
        <f>'2015'!F11</f>
        <v>6.125</v>
      </c>
      <c r="D5" s="11">
        <v>0</v>
      </c>
      <c r="E5" s="12">
        <f>'2015'!F21</f>
        <v>3.3988888888888891</v>
      </c>
      <c r="F5" s="11">
        <f>'2015'!F32</f>
        <v>4.1790000000000003</v>
      </c>
      <c r="G5" s="11">
        <f>'2015'!F39</f>
        <v>1.7649999999999999</v>
      </c>
      <c r="H5" s="10">
        <f>'2015'!F43</f>
        <v>3</v>
      </c>
      <c r="I5" s="11">
        <f>'2015'!F55</f>
        <v>2.8418181818181818</v>
      </c>
      <c r="J5" s="10">
        <f>'2015'!F58</f>
        <v>1.5</v>
      </c>
      <c r="K5" s="2"/>
      <c r="L5" s="2"/>
      <c r="M5" s="2"/>
    </row>
    <row r="6" spans="1:14" ht="15.75" customHeight="1" x14ac:dyDescent="0.2">
      <c r="A6" s="9">
        <v>2016</v>
      </c>
      <c r="B6" s="13">
        <f>'2016'!D50</f>
        <v>3.75</v>
      </c>
      <c r="C6" s="13">
        <f>'2016'!D9</f>
        <v>9.4166666666666661</v>
      </c>
      <c r="D6" s="11">
        <v>0</v>
      </c>
      <c r="E6" s="13">
        <f>'2016'!D17</f>
        <v>4.0171428571428569</v>
      </c>
      <c r="F6" s="13">
        <f>'2016'!D28</f>
        <v>5.117</v>
      </c>
      <c r="G6" s="13">
        <f>'2016'!D33</f>
        <v>3.79</v>
      </c>
      <c r="H6" s="13">
        <f>'2016'!D36</f>
        <v>3.375</v>
      </c>
      <c r="I6" s="13">
        <f>'2016'!D47</f>
        <v>3.9039999999999999</v>
      </c>
      <c r="J6" s="10">
        <f>'2016'!D48</f>
        <v>5</v>
      </c>
      <c r="K6" s="2"/>
      <c r="L6" s="2"/>
      <c r="M6" s="2"/>
    </row>
    <row r="7" spans="1:14" ht="15.75" customHeight="1" x14ac:dyDescent="0.2">
      <c r="A7" s="9">
        <v>2017</v>
      </c>
      <c r="B7" s="13">
        <f>'2017'!D47</f>
        <v>3.57</v>
      </c>
      <c r="C7" s="13">
        <f>'2017'!D11</f>
        <v>7.6462500000000002</v>
      </c>
      <c r="D7" s="11">
        <f>'2017'!D13</f>
        <v>6</v>
      </c>
      <c r="E7" s="13">
        <f>'2017'!D18</f>
        <v>5.0100000000000007</v>
      </c>
      <c r="F7" s="13">
        <f>'2017'!D22</f>
        <v>2.9866666666666668</v>
      </c>
      <c r="G7" s="13">
        <f>'2017'!D28</f>
        <v>2.5959999999999996</v>
      </c>
      <c r="H7" s="13">
        <f>'2017'!D34</f>
        <v>5.1920000000000002</v>
      </c>
      <c r="I7" s="13">
        <f>'2017'!D43</f>
        <v>3.45</v>
      </c>
      <c r="J7" s="13">
        <f>'2017'!D44</f>
        <v>2</v>
      </c>
      <c r="K7" s="2"/>
      <c r="L7" s="2"/>
      <c r="M7" s="2"/>
    </row>
    <row r="8" spans="1:14" ht="15.75" customHeight="1" x14ac:dyDescent="0.2">
      <c r="A8" s="9">
        <v>2018</v>
      </c>
      <c r="B8" s="13">
        <f>'2018'!D53</f>
        <v>3.45</v>
      </c>
      <c r="C8" s="13">
        <f>'2018'!D11</f>
        <v>5.3125</v>
      </c>
      <c r="D8" s="11">
        <v>0</v>
      </c>
      <c r="E8" s="13">
        <f>'2018'!D20</f>
        <v>3.8375000000000004</v>
      </c>
      <c r="F8" s="13">
        <f>'2018'!D29</f>
        <v>5.7824999999999998</v>
      </c>
      <c r="G8" s="13">
        <f>'2018'!D37</f>
        <v>4.7142857142857144</v>
      </c>
      <c r="H8" s="13">
        <f>'2018'!D44</f>
        <v>5.1149999999999993</v>
      </c>
      <c r="I8" s="13">
        <f>'2018'!D51</f>
        <v>3.3716666666666666</v>
      </c>
      <c r="J8" s="10">
        <v>0</v>
      </c>
      <c r="K8" s="2"/>
      <c r="L8" s="2"/>
      <c r="M8" s="2"/>
    </row>
    <row r="9" spans="1:14" ht="15.75" customHeight="1" x14ac:dyDescent="0.2">
      <c r="A9" s="9">
        <v>2019</v>
      </c>
      <c r="B9" s="13">
        <f>'2019'!D47</f>
        <v>3.53</v>
      </c>
      <c r="C9" s="13">
        <f>'2019'!D8</f>
        <v>9</v>
      </c>
      <c r="D9" s="11">
        <v>0</v>
      </c>
      <c r="E9" s="13">
        <f>'2019'!D17</f>
        <v>5.7462499999999999</v>
      </c>
      <c r="F9" s="13">
        <f>'2019'!D24</f>
        <v>3.4999999999999996</v>
      </c>
      <c r="G9" s="13">
        <f>'2019'!D30</f>
        <v>2.8220000000000001</v>
      </c>
      <c r="H9" s="13">
        <f>'2019'!D36</f>
        <v>4.1079999999999997</v>
      </c>
      <c r="I9" s="13">
        <f>'2019'!D45</f>
        <v>3.69625</v>
      </c>
      <c r="J9" s="13">
        <v>0</v>
      </c>
      <c r="K9" s="2"/>
      <c r="L9" s="2"/>
      <c r="M9" s="2"/>
    </row>
    <row r="10" spans="1:14" ht="15.75" customHeight="1" x14ac:dyDescent="0.2">
      <c r="A10" s="9">
        <v>2020</v>
      </c>
      <c r="B10" s="13">
        <f>'2020'!D48</f>
        <v>3.79</v>
      </c>
      <c r="C10" s="13">
        <f>'2020'!D13</f>
        <v>6.9</v>
      </c>
      <c r="D10" s="11">
        <v>0</v>
      </c>
      <c r="E10" s="13">
        <f>'2020'!D19</f>
        <v>5.6180000000000003</v>
      </c>
      <c r="F10" s="13">
        <f>'2020'!D24</f>
        <v>3.1124999999999998</v>
      </c>
      <c r="G10" s="13">
        <f>'2020'!D31</f>
        <v>4.0283333333333333</v>
      </c>
      <c r="H10" s="13">
        <f>'2020'!D36</f>
        <v>5.085</v>
      </c>
      <c r="I10" s="13">
        <f>'2020'!D46</f>
        <v>3.3966666666666665</v>
      </c>
      <c r="J10" s="10">
        <v>0</v>
      </c>
      <c r="K10" s="2"/>
      <c r="L10" s="2"/>
      <c r="M10" s="2"/>
    </row>
    <row r="11" spans="1:14" ht="15.75" customHeight="1" x14ac:dyDescent="0.2">
      <c r="A11" s="9">
        <v>2021</v>
      </c>
      <c r="B11" s="13">
        <f>'2021'!D59</f>
        <v>4.28</v>
      </c>
      <c r="C11" s="13">
        <f>'2021'!D10</f>
        <v>7.3100000000000005</v>
      </c>
      <c r="D11" s="11">
        <v>0</v>
      </c>
      <c r="E11" s="13">
        <f>'2021'!D18</f>
        <v>4.3814285714285717</v>
      </c>
      <c r="F11" s="13">
        <f>'2021'!D26</f>
        <v>3.8385714285714281</v>
      </c>
      <c r="G11" s="13">
        <f>'2021'!D39</f>
        <v>5.3033333333333337</v>
      </c>
      <c r="H11" s="13">
        <f>'2021'!D44</f>
        <v>6.9975000000000005</v>
      </c>
      <c r="I11" s="13">
        <f>'2021'!D56</f>
        <v>5.0472727272727269</v>
      </c>
      <c r="J11" s="13">
        <f>'2021'!E57</f>
        <v>0.27</v>
      </c>
      <c r="K11" s="2"/>
      <c r="L11" s="2"/>
      <c r="M11" s="42" t="s">
        <v>18</v>
      </c>
      <c r="N11" s="43"/>
    </row>
    <row r="12" spans="1:14" ht="15.75" customHeight="1" x14ac:dyDescent="0.2">
      <c r="A12" s="14">
        <v>2022</v>
      </c>
      <c r="B12" s="15">
        <f>'2022'!D45</f>
        <v>3.96</v>
      </c>
      <c r="C12" s="15">
        <f>'2022'!D7</f>
        <v>6.5</v>
      </c>
      <c r="D12" s="15">
        <v>0</v>
      </c>
      <c r="E12" s="15">
        <f>'2022'!D16</f>
        <v>5.25</v>
      </c>
      <c r="F12" s="15">
        <f>'2022'!D23</f>
        <v>4.5333333333333332</v>
      </c>
      <c r="G12" s="15">
        <f>'2022'!D29</f>
        <v>3.3579999999999997</v>
      </c>
      <c r="H12" s="15">
        <f>'2022'!D34</f>
        <v>4.5875000000000004</v>
      </c>
      <c r="I12" s="15">
        <f>'2022'!D42</f>
        <v>5.9385714285714286</v>
      </c>
      <c r="J12" s="15">
        <f>'2022'!D43</f>
        <v>8</v>
      </c>
      <c r="K12" s="2"/>
      <c r="L12" s="2"/>
      <c r="M12" s="43"/>
      <c r="N12" s="43"/>
    </row>
    <row r="13" spans="1:14" ht="15.75" customHeight="1" x14ac:dyDescent="0.2">
      <c r="M13" s="43"/>
      <c r="N13" s="43"/>
    </row>
    <row r="14" spans="1:14" ht="15.75" customHeight="1" x14ac:dyDescent="0.2">
      <c r="M14" s="43"/>
      <c r="N14" s="43"/>
    </row>
    <row r="15" spans="1:14" ht="15.75" customHeight="1" x14ac:dyDescent="0.2">
      <c r="M15" s="43"/>
      <c r="N15" s="43"/>
    </row>
    <row r="16" spans="1:14" ht="15.75" customHeight="1" x14ac:dyDescent="0.2">
      <c r="A16" s="16"/>
      <c r="B16" s="44" t="s">
        <v>19</v>
      </c>
      <c r="C16" s="43"/>
      <c r="D16" s="43"/>
      <c r="E16" s="43"/>
      <c r="F16" s="16"/>
      <c r="G16" s="17" t="s">
        <v>20</v>
      </c>
      <c r="M16" s="43"/>
      <c r="N16" s="43"/>
    </row>
    <row r="17" spans="1:14" ht="15.75" customHeight="1" x14ac:dyDescent="0.2">
      <c r="A17" s="16"/>
      <c r="B17" s="16" t="s">
        <v>21</v>
      </c>
      <c r="C17" s="16" t="s">
        <v>22</v>
      </c>
      <c r="D17" s="1" t="s">
        <v>23</v>
      </c>
      <c r="E17" s="1" t="s">
        <v>24</v>
      </c>
      <c r="F17" s="16" t="s">
        <v>25</v>
      </c>
      <c r="G17" s="18" t="s">
        <v>26</v>
      </c>
      <c r="H17" s="19" t="s">
        <v>27</v>
      </c>
      <c r="M17" s="43"/>
      <c r="N17" s="43"/>
    </row>
    <row r="18" spans="1:14" ht="15.75" customHeight="1" x14ac:dyDescent="0.2">
      <c r="A18" s="20">
        <v>2015</v>
      </c>
      <c r="B18" s="20">
        <v>40</v>
      </c>
      <c r="C18" s="21">
        <v>6.8</v>
      </c>
      <c r="D18" s="22">
        <f t="shared" ref="D18:D24" si="0">SUM(C18/41)</f>
        <v>0.16585365853658537</v>
      </c>
      <c r="E18" s="21">
        <f t="shared" ref="E18:E24" si="1">SUM(C18*H18)</f>
        <v>3.4</v>
      </c>
      <c r="F18" s="20">
        <v>12</v>
      </c>
      <c r="G18" s="23">
        <v>17</v>
      </c>
      <c r="H18" s="20">
        <v>0.5</v>
      </c>
      <c r="M18" s="43"/>
      <c r="N18" s="43"/>
    </row>
    <row r="19" spans="1:14" ht="15.75" customHeight="1" x14ac:dyDescent="0.2">
      <c r="A19" s="20">
        <v>2017</v>
      </c>
      <c r="B19" s="20">
        <v>36</v>
      </c>
      <c r="C19" s="21">
        <v>7.9</v>
      </c>
      <c r="D19" s="22">
        <f t="shared" si="0"/>
        <v>0.1926829268292683</v>
      </c>
      <c r="E19" s="21">
        <f t="shared" si="1"/>
        <v>4.169620000000001</v>
      </c>
      <c r="F19" s="20">
        <v>12</v>
      </c>
      <c r="G19" s="23">
        <v>17</v>
      </c>
      <c r="H19" s="20">
        <v>0.52780000000000005</v>
      </c>
      <c r="M19" s="43"/>
      <c r="N19" s="43"/>
    </row>
    <row r="20" spans="1:14" ht="15.75" customHeight="1" x14ac:dyDescent="0.2">
      <c r="A20" s="20">
        <v>2018</v>
      </c>
      <c r="B20" s="20">
        <v>37</v>
      </c>
      <c r="C20" s="21">
        <v>5.5</v>
      </c>
      <c r="D20" s="22">
        <f t="shared" si="0"/>
        <v>0.13414634146341464</v>
      </c>
      <c r="E20" s="21">
        <f t="shared" si="1"/>
        <v>2.97275</v>
      </c>
      <c r="F20" s="20">
        <v>12</v>
      </c>
      <c r="G20" s="23">
        <v>17</v>
      </c>
      <c r="H20" s="20">
        <v>0.54049999999999998</v>
      </c>
      <c r="M20" s="43"/>
      <c r="N20" s="43"/>
    </row>
    <row r="21" spans="1:14" ht="15.75" customHeight="1" x14ac:dyDescent="0.2">
      <c r="A21" s="20">
        <v>2019</v>
      </c>
      <c r="B21" s="20">
        <v>45</v>
      </c>
      <c r="C21" s="24">
        <v>9.25</v>
      </c>
      <c r="D21" s="22">
        <f t="shared" si="0"/>
        <v>0.22560975609756098</v>
      </c>
      <c r="E21" s="21">
        <f t="shared" si="1"/>
        <v>3.2893000000000003</v>
      </c>
      <c r="F21" s="20">
        <v>12</v>
      </c>
      <c r="G21" s="23">
        <v>17</v>
      </c>
      <c r="H21" s="20">
        <v>0.35560000000000003</v>
      </c>
      <c r="M21" s="43"/>
      <c r="N21" s="43"/>
    </row>
    <row r="22" spans="1:14" ht="15.75" customHeight="1" x14ac:dyDescent="0.2">
      <c r="A22" s="20">
        <v>2020</v>
      </c>
      <c r="B22" s="20">
        <v>36</v>
      </c>
      <c r="C22" s="24">
        <v>7.3</v>
      </c>
      <c r="D22" s="22">
        <f t="shared" si="0"/>
        <v>0.17804878048780487</v>
      </c>
      <c r="E22" s="21">
        <f t="shared" si="1"/>
        <v>2.8389700000000002</v>
      </c>
      <c r="F22" s="20">
        <v>12</v>
      </c>
      <c r="G22" s="23">
        <v>17</v>
      </c>
      <c r="H22" s="20">
        <v>0.38890000000000002</v>
      </c>
      <c r="M22" s="43"/>
      <c r="N22" s="43"/>
    </row>
    <row r="23" spans="1:14" ht="15.75" customHeight="1" x14ac:dyDescent="0.2">
      <c r="A23" s="20">
        <v>2021</v>
      </c>
      <c r="B23" s="20">
        <v>39</v>
      </c>
      <c r="C23" s="24">
        <v>9.3000000000000007</v>
      </c>
      <c r="D23" s="22">
        <f t="shared" si="0"/>
        <v>0.22682926829268293</v>
      </c>
      <c r="E23" s="21">
        <f t="shared" si="1"/>
        <v>3.0996900000000003</v>
      </c>
      <c r="F23" s="20">
        <v>12</v>
      </c>
      <c r="G23" s="23">
        <v>17</v>
      </c>
      <c r="H23" s="20">
        <v>0.33329999999999999</v>
      </c>
      <c r="M23" s="43"/>
      <c r="N23" s="43"/>
    </row>
    <row r="24" spans="1:14" ht="15.75" customHeight="1" x14ac:dyDescent="0.2">
      <c r="A24" s="20">
        <v>2022</v>
      </c>
      <c r="B24" s="20">
        <v>34</v>
      </c>
      <c r="C24" s="24">
        <v>5</v>
      </c>
      <c r="D24" s="22">
        <f t="shared" si="0"/>
        <v>0.12195121951219512</v>
      </c>
      <c r="E24" s="21">
        <f t="shared" si="1"/>
        <v>1.7645</v>
      </c>
      <c r="F24" s="20">
        <v>16</v>
      </c>
      <c r="G24" s="23">
        <v>17</v>
      </c>
      <c r="H24" s="20">
        <v>0.35289999999999999</v>
      </c>
      <c r="M24" s="43"/>
      <c r="N24" s="43"/>
    </row>
    <row r="25" spans="1:14" ht="15.75" customHeight="1" x14ac:dyDescent="0.2">
      <c r="A25" s="16"/>
      <c r="B25" s="16"/>
      <c r="C25" s="16"/>
      <c r="D25" s="16"/>
      <c r="E25" s="16"/>
      <c r="F25" s="16"/>
      <c r="M25" s="43"/>
      <c r="N25" s="43"/>
    </row>
    <row r="26" spans="1:14" ht="21" customHeight="1" x14ac:dyDescent="0.2">
      <c r="A26" s="16"/>
      <c r="B26" s="16"/>
      <c r="C26" s="16"/>
      <c r="D26" s="16"/>
      <c r="E26" s="16"/>
      <c r="F26" s="16"/>
      <c r="M26" s="43"/>
      <c r="N26" s="43"/>
    </row>
    <row r="27" spans="1:14" ht="12.75" x14ac:dyDescent="0.2">
      <c r="A27" s="16"/>
      <c r="B27" s="16"/>
      <c r="C27" s="16"/>
      <c r="D27" s="16"/>
      <c r="E27" s="16"/>
      <c r="F27" s="16"/>
    </row>
    <row r="28" spans="1:14" ht="15.75" customHeight="1" x14ac:dyDescent="0.2"/>
    <row r="29" spans="1:14" ht="15.75" customHeight="1" x14ac:dyDescent="0.2"/>
    <row r="30" spans="1:14" ht="15.75" customHeight="1" x14ac:dyDescent="0.2"/>
    <row r="31" spans="1:14" ht="15.75" customHeight="1" x14ac:dyDescent="0.2"/>
    <row r="32" spans="1:14" ht="15.75" customHeight="1" x14ac:dyDescent="0.2"/>
    <row r="33" spans="1:7" ht="15.75" customHeight="1" x14ac:dyDescent="0.2">
      <c r="A33" s="16"/>
      <c r="B33" s="45" t="s">
        <v>28</v>
      </c>
      <c r="C33" s="43"/>
      <c r="D33" s="43"/>
      <c r="E33" s="43"/>
      <c r="F33" s="16"/>
    </row>
    <row r="34" spans="1:7" ht="15.75" customHeight="1" x14ac:dyDescent="0.2">
      <c r="A34" s="16"/>
      <c r="B34" s="1" t="s">
        <v>21</v>
      </c>
      <c r="C34" s="1" t="s">
        <v>22</v>
      </c>
      <c r="D34" s="1" t="s">
        <v>23</v>
      </c>
      <c r="E34" s="25" t="s">
        <v>29</v>
      </c>
      <c r="F34" s="1" t="s">
        <v>25</v>
      </c>
      <c r="G34" s="1" t="s">
        <v>30</v>
      </c>
    </row>
    <row r="35" spans="1:7" ht="15.75" customHeight="1" x14ac:dyDescent="0.2">
      <c r="A35" s="20">
        <v>2015</v>
      </c>
      <c r="B35" s="20">
        <v>40</v>
      </c>
      <c r="C35" s="26">
        <v>1.96</v>
      </c>
      <c r="D35" s="22">
        <f t="shared" ref="D35:D41" si="2">SUM(C35/41)</f>
        <v>4.7804878048780489E-2</v>
      </c>
      <c r="E35" s="27">
        <f t="shared" ref="E35:E41" si="3">SUM(C35*G35)</f>
        <v>0.49</v>
      </c>
      <c r="F35" s="22"/>
      <c r="G35" s="20">
        <v>0.25</v>
      </c>
    </row>
    <row r="36" spans="1:7" ht="15.75" customHeight="1" x14ac:dyDescent="0.2">
      <c r="A36" s="20">
        <v>2017</v>
      </c>
      <c r="B36" s="20">
        <v>36</v>
      </c>
      <c r="C36" s="26">
        <v>2.99</v>
      </c>
      <c r="D36" s="22">
        <f t="shared" si="2"/>
        <v>7.2926829268292692E-2</v>
      </c>
      <c r="E36" s="27">
        <f t="shared" si="3"/>
        <v>0.83062200000000008</v>
      </c>
      <c r="F36" s="22"/>
      <c r="G36" s="20">
        <v>0.27779999999999999</v>
      </c>
    </row>
    <row r="37" spans="1:7" ht="15.75" customHeight="1" x14ac:dyDescent="0.2">
      <c r="A37" s="20">
        <v>2018</v>
      </c>
      <c r="B37" s="20">
        <v>37</v>
      </c>
      <c r="C37" s="26">
        <v>2.08</v>
      </c>
      <c r="D37" s="22">
        <f t="shared" si="2"/>
        <v>5.0731707317073174E-2</v>
      </c>
      <c r="E37" s="27">
        <f t="shared" si="3"/>
        <v>0.61838400000000004</v>
      </c>
      <c r="F37" s="22"/>
      <c r="G37" s="20">
        <v>0.29730000000000001</v>
      </c>
    </row>
    <row r="38" spans="1:7" ht="15.75" customHeight="1" x14ac:dyDescent="0.2">
      <c r="A38" s="20">
        <v>2019</v>
      </c>
      <c r="B38" s="20">
        <v>45</v>
      </c>
      <c r="C38" s="28">
        <v>2.5099999999999998</v>
      </c>
      <c r="D38" s="22">
        <f t="shared" si="2"/>
        <v>6.1219512195121943E-2</v>
      </c>
      <c r="E38" s="27">
        <f t="shared" si="3"/>
        <v>0.61344399999999999</v>
      </c>
      <c r="F38" s="22"/>
      <c r="G38" s="20">
        <v>0.24440000000000001</v>
      </c>
    </row>
    <row r="39" spans="1:7" ht="15.75" customHeight="1" x14ac:dyDescent="0.2">
      <c r="A39" s="20">
        <v>2020</v>
      </c>
      <c r="B39" s="20">
        <v>36</v>
      </c>
      <c r="C39" s="28">
        <v>4.0999999999999996</v>
      </c>
      <c r="D39" s="22">
        <f t="shared" si="2"/>
        <v>9.9999999999999992E-2</v>
      </c>
      <c r="E39" s="27">
        <f t="shared" si="3"/>
        <v>1.1389799999999999</v>
      </c>
      <c r="F39" s="22"/>
      <c r="G39" s="20">
        <v>0.27779999999999999</v>
      </c>
    </row>
    <row r="40" spans="1:7" ht="15.75" customHeight="1" x14ac:dyDescent="0.2">
      <c r="A40" s="20">
        <v>2021</v>
      </c>
      <c r="B40" s="20">
        <v>39</v>
      </c>
      <c r="C40" s="28">
        <v>3.21</v>
      </c>
      <c r="D40" s="22">
        <f t="shared" si="2"/>
        <v>7.8292682926829268E-2</v>
      </c>
      <c r="E40" s="27">
        <f t="shared" si="3"/>
        <v>0.98771699999999996</v>
      </c>
      <c r="F40" s="22"/>
      <c r="G40" s="20">
        <v>0.30769999999999997</v>
      </c>
    </row>
    <row r="41" spans="1:7" ht="15.75" customHeight="1" x14ac:dyDescent="0.2">
      <c r="A41" s="20">
        <v>2022</v>
      </c>
      <c r="B41" s="20">
        <v>34</v>
      </c>
      <c r="C41" s="28">
        <v>2.88</v>
      </c>
      <c r="D41" s="22">
        <f t="shared" si="2"/>
        <v>7.0243902439024383E-2</v>
      </c>
      <c r="E41" s="27">
        <f t="shared" si="3"/>
        <v>1.1013120000000001</v>
      </c>
      <c r="F41" s="20" t="s">
        <v>31</v>
      </c>
      <c r="G41" s="20">
        <v>0.38240000000000002</v>
      </c>
    </row>
    <row r="42" spans="1:7" ht="15.75" customHeight="1" x14ac:dyDescent="0.2"/>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spans="1:6" ht="15.75" customHeight="1" x14ac:dyDescent="0.2"/>
    <row r="50" spans="1:6" ht="15.75" customHeight="1" x14ac:dyDescent="0.2">
      <c r="A50" s="16"/>
      <c r="B50" s="45" t="s">
        <v>32</v>
      </c>
      <c r="C50" s="43"/>
      <c r="D50" s="43"/>
      <c r="E50" s="43"/>
      <c r="F50" s="16"/>
    </row>
    <row r="51" spans="1:6" ht="15.75" customHeight="1" x14ac:dyDescent="0.2">
      <c r="A51" s="16"/>
      <c r="B51" s="1" t="s">
        <v>21</v>
      </c>
      <c r="C51" s="1" t="s">
        <v>22</v>
      </c>
      <c r="D51" s="1" t="s">
        <v>23</v>
      </c>
      <c r="E51" s="16" t="s">
        <v>25</v>
      </c>
    </row>
    <row r="52" spans="1:6" ht="15.75" customHeight="1" x14ac:dyDescent="0.2">
      <c r="A52" s="20">
        <v>2015</v>
      </c>
      <c r="B52" s="20">
        <v>40</v>
      </c>
      <c r="C52" s="26">
        <v>5.67</v>
      </c>
      <c r="D52" s="22">
        <f t="shared" ref="D52:D58" si="4">SUM(C52/41)</f>
        <v>0.13829268292682928</v>
      </c>
      <c r="E52" s="16"/>
    </row>
    <row r="53" spans="1:6" ht="15.75" customHeight="1" x14ac:dyDescent="0.2">
      <c r="A53" s="20">
        <v>2017</v>
      </c>
      <c r="B53" s="20">
        <v>36</v>
      </c>
      <c r="C53" s="26">
        <v>7.03</v>
      </c>
      <c r="D53" s="22">
        <f t="shared" si="4"/>
        <v>0.17146341463414635</v>
      </c>
      <c r="E53" s="16"/>
    </row>
    <row r="54" spans="1:6" ht="15.75" customHeight="1" x14ac:dyDescent="0.2">
      <c r="A54" s="20">
        <v>2018</v>
      </c>
      <c r="B54" s="20">
        <v>37</v>
      </c>
      <c r="C54" s="26">
        <v>5.67</v>
      </c>
      <c r="D54" s="22">
        <f t="shared" si="4"/>
        <v>0.13829268292682928</v>
      </c>
      <c r="E54" s="16"/>
    </row>
    <row r="55" spans="1:6" ht="15.75" customHeight="1" x14ac:dyDescent="0.2">
      <c r="A55" s="20">
        <v>2019</v>
      </c>
      <c r="B55" s="20">
        <v>45</v>
      </c>
      <c r="C55" s="28">
        <v>6.9</v>
      </c>
      <c r="D55" s="22">
        <f t="shared" si="4"/>
        <v>0.16829268292682928</v>
      </c>
      <c r="E55" s="16"/>
    </row>
    <row r="56" spans="1:6" ht="15.75" customHeight="1" x14ac:dyDescent="0.2">
      <c r="A56" s="20">
        <v>2020</v>
      </c>
      <c r="B56" s="20">
        <v>36</v>
      </c>
      <c r="C56" s="28">
        <v>7.85</v>
      </c>
      <c r="D56" s="22">
        <f t="shared" si="4"/>
        <v>0.19146341463414634</v>
      </c>
      <c r="E56" s="16"/>
    </row>
    <row r="57" spans="1:6" ht="15.75" customHeight="1" x14ac:dyDescent="0.2">
      <c r="A57" s="20">
        <v>2021</v>
      </c>
      <c r="B57" s="20">
        <v>39</v>
      </c>
      <c r="C57" s="28">
        <v>5.25</v>
      </c>
      <c r="D57" s="22">
        <f t="shared" si="4"/>
        <v>0.12804878048780488</v>
      </c>
      <c r="E57" s="16"/>
    </row>
    <row r="58" spans="1:6" ht="15.75" customHeight="1" x14ac:dyDescent="0.2">
      <c r="A58" s="20">
        <v>2022</v>
      </c>
      <c r="B58" s="20">
        <v>34</v>
      </c>
      <c r="C58" s="28">
        <v>7.61</v>
      </c>
      <c r="D58" s="22">
        <f t="shared" si="4"/>
        <v>0.18560975609756097</v>
      </c>
      <c r="E58" s="16" t="s">
        <v>33</v>
      </c>
    </row>
    <row r="59" spans="1:6" ht="15.75" customHeight="1" x14ac:dyDescent="0.2">
      <c r="A59" s="16"/>
      <c r="B59" s="16"/>
      <c r="C59" s="16"/>
      <c r="D59" s="16"/>
      <c r="E59" s="16"/>
      <c r="F59" s="16"/>
    </row>
    <row r="60" spans="1:6" ht="15.75" customHeight="1" x14ac:dyDescent="0.2">
      <c r="F60" s="20"/>
    </row>
    <row r="61" spans="1:6" ht="15.75" customHeight="1" x14ac:dyDescent="0.2">
      <c r="A61" s="16"/>
      <c r="B61" s="45" t="s">
        <v>34</v>
      </c>
      <c r="C61" s="43"/>
      <c r="D61" s="43"/>
      <c r="E61" s="43"/>
      <c r="F61" s="16"/>
    </row>
    <row r="62" spans="1:6" ht="15.75" customHeight="1" x14ac:dyDescent="0.2">
      <c r="A62" s="16"/>
      <c r="B62" s="1" t="s">
        <v>21</v>
      </c>
      <c r="C62" s="1" t="s">
        <v>22</v>
      </c>
      <c r="D62" s="1" t="s">
        <v>23</v>
      </c>
      <c r="E62" s="16"/>
      <c r="F62" s="16"/>
    </row>
    <row r="63" spans="1:6" ht="15.75" customHeight="1" x14ac:dyDescent="0.2">
      <c r="A63" s="20">
        <v>2015</v>
      </c>
      <c r="B63" s="20">
        <v>40</v>
      </c>
      <c r="C63" s="26">
        <v>2.84</v>
      </c>
      <c r="D63" s="22">
        <f t="shared" ref="D63:D69" si="5">SUM(C63/41)</f>
        <v>6.9268292682926821E-2</v>
      </c>
      <c r="E63" s="20"/>
      <c r="F63" s="16"/>
    </row>
    <row r="64" spans="1:6" ht="15.75" customHeight="1" x14ac:dyDescent="0.2">
      <c r="A64" s="20">
        <v>2017</v>
      </c>
      <c r="B64" s="20">
        <v>36</v>
      </c>
      <c r="C64" s="26">
        <v>3.45</v>
      </c>
      <c r="D64" s="22">
        <f t="shared" si="5"/>
        <v>8.4146341463414639E-2</v>
      </c>
      <c r="E64" s="20"/>
      <c r="F64" s="16"/>
    </row>
    <row r="65" spans="1:5" ht="15.75" customHeight="1" x14ac:dyDescent="0.2">
      <c r="A65" s="20">
        <v>2018</v>
      </c>
      <c r="B65" s="20">
        <v>37</v>
      </c>
      <c r="C65" s="26">
        <v>3.37</v>
      </c>
      <c r="D65" s="22">
        <f t="shared" si="5"/>
        <v>8.2195121951219516E-2</v>
      </c>
      <c r="E65" s="20"/>
    </row>
    <row r="66" spans="1:5" ht="15.75" customHeight="1" x14ac:dyDescent="0.2">
      <c r="A66" s="20">
        <v>2019</v>
      </c>
      <c r="B66" s="20">
        <v>45</v>
      </c>
      <c r="C66" s="28">
        <v>3.7</v>
      </c>
      <c r="D66" s="22">
        <f t="shared" si="5"/>
        <v>9.0243902439024401E-2</v>
      </c>
      <c r="E66" s="16"/>
    </row>
    <row r="67" spans="1:5" ht="15.75" customHeight="1" x14ac:dyDescent="0.2">
      <c r="A67" s="20">
        <v>2020</v>
      </c>
      <c r="B67" s="20">
        <v>36</v>
      </c>
      <c r="C67" s="28">
        <v>3.4</v>
      </c>
      <c r="D67" s="22">
        <f t="shared" si="5"/>
        <v>8.2926829268292687E-2</v>
      </c>
      <c r="E67" s="16"/>
    </row>
    <row r="68" spans="1:5" ht="15.75" customHeight="1" x14ac:dyDescent="0.2">
      <c r="A68" s="20">
        <v>2021</v>
      </c>
      <c r="B68" s="20">
        <v>39</v>
      </c>
      <c r="C68" s="28">
        <v>5.05</v>
      </c>
      <c r="D68" s="22">
        <f t="shared" si="5"/>
        <v>0.12317073170731707</v>
      </c>
      <c r="E68" s="16"/>
    </row>
    <row r="69" spans="1:5" ht="15.75" customHeight="1" x14ac:dyDescent="0.2">
      <c r="A69" s="20">
        <v>2022</v>
      </c>
      <c r="B69" s="20">
        <v>34</v>
      </c>
      <c r="C69" s="28">
        <v>5.94</v>
      </c>
      <c r="D69" s="22">
        <f t="shared" si="5"/>
        <v>0.14487804878048782</v>
      </c>
      <c r="E69" s="16"/>
    </row>
    <row r="70" spans="1:5" ht="15.75" customHeight="1" x14ac:dyDescent="0.2"/>
    <row r="71" spans="1:5" ht="15.75" customHeight="1" x14ac:dyDescent="0.2"/>
    <row r="72" spans="1:5" ht="15.75" customHeight="1" x14ac:dyDescent="0.2"/>
    <row r="73" spans="1:5" ht="15.75" customHeight="1" x14ac:dyDescent="0.2">
      <c r="A73" s="16"/>
      <c r="B73" s="45" t="s">
        <v>35</v>
      </c>
      <c r="C73" s="43"/>
      <c r="D73" s="43"/>
      <c r="E73" s="43"/>
    </row>
    <row r="74" spans="1:5" ht="15.75" customHeight="1" x14ac:dyDescent="0.2">
      <c r="A74" s="16"/>
      <c r="B74" s="16" t="s">
        <v>21</v>
      </c>
      <c r="C74" s="16" t="s">
        <v>22</v>
      </c>
      <c r="D74" s="29" t="s">
        <v>23</v>
      </c>
      <c r="E74" s="16"/>
    </row>
    <row r="75" spans="1:5" ht="15.75" customHeight="1" x14ac:dyDescent="0.2">
      <c r="A75" s="20">
        <v>2015</v>
      </c>
      <c r="B75" s="20">
        <v>40</v>
      </c>
      <c r="C75" s="26">
        <v>4.18</v>
      </c>
      <c r="D75" s="22">
        <f t="shared" ref="D75:D81" si="6">SUM(C75/41)</f>
        <v>0.10195121951219512</v>
      </c>
      <c r="E75" s="20"/>
    </row>
    <row r="76" spans="1:5" ht="15.75" customHeight="1" x14ac:dyDescent="0.2">
      <c r="A76" s="20">
        <v>2017</v>
      </c>
      <c r="B76" s="20">
        <v>36</v>
      </c>
      <c r="C76" s="26">
        <v>2.99</v>
      </c>
      <c r="D76" s="22">
        <f t="shared" si="6"/>
        <v>7.2926829268292692E-2</v>
      </c>
      <c r="E76" s="20"/>
    </row>
    <row r="77" spans="1:5" ht="15.75" customHeight="1" x14ac:dyDescent="0.2">
      <c r="A77" s="20">
        <v>2018</v>
      </c>
      <c r="B77" s="20">
        <v>37</v>
      </c>
      <c r="C77" s="26">
        <v>5.78</v>
      </c>
      <c r="D77" s="22">
        <f t="shared" si="6"/>
        <v>0.14097560975609758</v>
      </c>
      <c r="E77" s="20"/>
    </row>
    <row r="78" spans="1:5" ht="15.75" customHeight="1" x14ac:dyDescent="0.2">
      <c r="A78" s="20">
        <v>2019</v>
      </c>
      <c r="B78" s="20">
        <v>45</v>
      </c>
      <c r="C78" s="28">
        <v>3.5</v>
      </c>
      <c r="D78" s="22">
        <f t="shared" si="6"/>
        <v>8.5365853658536592E-2</v>
      </c>
      <c r="E78" s="16"/>
    </row>
    <row r="79" spans="1:5" ht="15.75" customHeight="1" x14ac:dyDescent="0.2">
      <c r="A79" s="20">
        <v>2020</v>
      </c>
      <c r="B79" s="20">
        <v>36</v>
      </c>
      <c r="C79" s="28">
        <v>3.11</v>
      </c>
      <c r="D79" s="22">
        <f t="shared" si="6"/>
        <v>7.5853658536585364E-2</v>
      </c>
      <c r="E79" s="16"/>
    </row>
    <row r="80" spans="1:5" ht="15.75" customHeight="1" x14ac:dyDescent="0.2">
      <c r="A80" s="20">
        <v>2021</v>
      </c>
      <c r="B80" s="20">
        <v>39</v>
      </c>
      <c r="C80" s="28">
        <v>3.84</v>
      </c>
      <c r="D80" s="22">
        <f t="shared" si="6"/>
        <v>9.3658536585365854E-2</v>
      </c>
      <c r="E80" s="16"/>
    </row>
    <row r="81" spans="1:5" ht="15.75" customHeight="1" x14ac:dyDescent="0.2">
      <c r="A81" s="20">
        <v>2022</v>
      </c>
      <c r="B81" s="20">
        <v>34</v>
      </c>
      <c r="C81" s="28">
        <v>4.53</v>
      </c>
      <c r="D81" s="22">
        <f t="shared" si="6"/>
        <v>0.11048780487804878</v>
      </c>
      <c r="E81" s="16"/>
    </row>
    <row r="82" spans="1:5" ht="15.75" customHeight="1" x14ac:dyDescent="0.2"/>
    <row r="83" spans="1:5" ht="15.75" customHeight="1" x14ac:dyDescent="0.2"/>
    <row r="84" spans="1:5" ht="15.75" customHeight="1" x14ac:dyDescent="0.2"/>
    <row r="85" spans="1:5" ht="15.75" customHeight="1" x14ac:dyDescent="0.2"/>
    <row r="86" spans="1:5" ht="15.75" customHeight="1" x14ac:dyDescent="0.2"/>
    <row r="87" spans="1:5" ht="15.75" customHeight="1" x14ac:dyDescent="0.2"/>
    <row r="88" spans="1:5" ht="15.75" customHeight="1" x14ac:dyDescent="0.2"/>
    <row r="89" spans="1:5" ht="15.75" customHeight="1" x14ac:dyDescent="0.2"/>
    <row r="90" spans="1:5" ht="15.75" customHeight="1" x14ac:dyDescent="0.2"/>
    <row r="91" spans="1:5" ht="15.75" customHeight="1" x14ac:dyDescent="0.2"/>
    <row r="92" spans="1:5" ht="15.75" customHeight="1" x14ac:dyDescent="0.2"/>
    <row r="93" spans="1:5" ht="15.75" customHeight="1" x14ac:dyDescent="0.2"/>
    <row r="94" spans="1:5" ht="15.75" customHeight="1" x14ac:dyDescent="0.2"/>
    <row r="95" spans="1:5" ht="15.75" customHeight="1" x14ac:dyDescent="0.2"/>
    <row r="96" spans="1:5"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sheetData>
  <mergeCells count="6">
    <mergeCell ref="B73:E73"/>
    <mergeCell ref="M11:N26"/>
    <mergeCell ref="B16:E16"/>
    <mergeCell ref="B33:E33"/>
    <mergeCell ref="B50:E50"/>
    <mergeCell ref="B61:E61"/>
  </mergeCells>
  <pageMargins left="0.25" right="0.25" top="0.75" bottom="0.5" header="0" footer="0"/>
  <pageSetup scale="54" orientation="portrait" r:id="rId1"/>
  <headerFooter>
    <oddHeader>&amp;F</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00"/>
  <sheetViews>
    <sheetView workbookViewId="0"/>
  </sheetViews>
  <sheetFormatPr defaultColWidth="12.5703125" defaultRowHeight="15" customHeight="1" x14ac:dyDescent="0.2"/>
  <cols>
    <col min="1" max="1" width="44.42578125" customWidth="1"/>
    <col min="2" max="8" width="10.85546875" customWidth="1"/>
    <col min="9" max="26" width="8.5703125" customWidth="1"/>
  </cols>
  <sheetData>
    <row r="1" spans="1:8" ht="12.75" customHeight="1" x14ac:dyDescent="0.2">
      <c r="B1" s="23" t="s">
        <v>36</v>
      </c>
      <c r="C1" s="23" t="s">
        <v>37</v>
      </c>
      <c r="D1" s="23" t="s">
        <v>38</v>
      </c>
      <c r="E1" s="23" t="s">
        <v>39</v>
      </c>
      <c r="F1" s="23" t="s">
        <v>38</v>
      </c>
      <c r="G1" s="23" t="s">
        <v>38</v>
      </c>
      <c r="H1" s="23" t="s">
        <v>40</v>
      </c>
    </row>
    <row r="2" spans="1:8" ht="12.75" customHeight="1" x14ac:dyDescent="0.2">
      <c r="A2" s="23" t="s">
        <v>41</v>
      </c>
      <c r="B2" s="23" t="s">
        <v>42</v>
      </c>
      <c r="C2" s="23" t="s">
        <v>43</v>
      </c>
      <c r="D2" s="23" t="s">
        <v>43</v>
      </c>
      <c r="E2" s="23" t="s">
        <v>44</v>
      </c>
      <c r="F2" s="23" t="s">
        <v>44</v>
      </c>
      <c r="G2" s="23" t="s">
        <v>45</v>
      </c>
      <c r="H2" s="23" t="s">
        <v>46</v>
      </c>
    </row>
    <row r="3" spans="1:8" ht="12.75" customHeight="1" x14ac:dyDescent="0.2">
      <c r="A3" s="23" t="s">
        <v>63</v>
      </c>
      <c r="B3" s="30">
        <v>3</v>
      </c>
      <c r="C3" s="30">
        <v>12</v>
      </c>
      <c r="D3" s="30">
        <v>4</v>
      </c>
      <c r="E3" s="30">
        <v>10.9</v>
      </c>
      <c r="F3" s="30">
        <v>3.63</v>
      </c>
      <c r="G3" s="30">
        <v>15.4</v>
      </c>
      <c r="H3" s="30">
        <v>46.21</v>
      </c>
    </row>
    <row r="4" spans="1:8" ht="12.75" customHeight="1" x14ac:dyDescent="0.2">
      <c r="A4" s="23" t="s">
        <v>64</v>
      </c>
      <c r="B4" s="30">
        <v>1</v>
      </c>
      <c r="C4" s="30">
        <v>9</v>
      </c>
      <c r="D4" s="30">
        <v>9</v>
      </c>
      <c r="E4" s="30">
        <v>0.57999999999999996</v>
      </c>
      <c r="F4" s="30">
        <v>0.57999999999999996</v>
      </c>
      <c r="G4" s="30">
        <v>5.22</v>
      </c>
      <c r="H4" s="30">
        <v>5.22</v>
      </c>
    </row>
    <row r="5" spans="1:8" ht="12.75" customHeight="1" x14ac:dyDescent="0.2">
      <c r="A5" s="23" t="s">
        <v>123</v>
      </c>
      <c r="B5" s="30">
        <v>1</v>
      </c>
      <c r="C5" s="30">
        <v>9</v>
      </c>
      <c r="D5" s="30">
        <v>9</v>
      </c>
      <c r="E5" s="30">
        <v>1.1299999999999999</v>
      </c>
      <c r="F5" s="30">
        <v>1.1299999999999999</v>
      </c>
      <c r="G5" s="30">
        <v>10.17</v>
      </c>
      <c r="H5" s="30">
        <v>10.17</v>
      </c>
    </row>
    <row r="6" spans="1:8" ht="12.75" customHeight="1" x14ac:dyDescent="0.2">
      <c r="A6" s="23" t="s">
        <v>148</v>
      </c>
      <c r="B6" s="30">
        <v>1</v>
      </c>
      <c r="C6" s="30">
        <v>6</v>
      </c>
      <c r="D6" s="30">
        <v>6</v>
      </c>
      <c r="E6" s="30">
        <v>1.1200000000000001</v>
      </c>
      <c r="F6" s="30">
        <v>1.1200000000000001</v>
      </c>
      <c r="G6" s="30">
        <v>6.72</v>
      </c>
      <c r="H6" s="30">
        <v>6.72</v>
      </c>
    </row>
    <row r="7" spans="1:8" ht="12.75" customHeight="1" x14ac:dyDescent="0.2">
      <c r="A7" s="23" t="s">
        <v>161</v>
      </c>
      <c r="B7" s="30">
        <v>1</v>
      </c>
      <c r="C7" s="30">
        <v>2</v>
      </c>
      <c r="D7" s="30">
        <v>2</v>
      </c>
      <c r="E7" s="30">
        <v>0.25</v>
      </c>
      <c r="F7" s="30">
        <v>0.25</v>
      </c>
      <c r="G7" s="30">
        <v>0.5</v>
      </c>
      <c r="H7" s="30">
        <v>0.5</v>
      </c>
    </row>
    <row r="8" spans="1:8" ht="12.75" customHeight="1" x14ac:dyDescent="0.2">
      <c r="A8" s="23" t="s">
        <v>67</v>
      </c>
      <c r="B8" s="30">
        <v>1</v>
      </c>
      <c r="C8" s="30">
        <v>8</v>
      </c>
      <c r="D8" s="30">
        <v>8</v>
      </c>
      <c r="E8" s="30">
        <v>2.23</v>
      </c>
      <c r="F8" s="30">
        <v>2.23</v>
      </c>
      <c r="G8" s="30">
        <v>17.84</v>
      </c>
      <c r="H8" s="30">
        <v>17.84</v>
      </c>
    </row>
    <row r="9" spans="1:8" ht="12.75" customHeight="1" x14ac:dyDescent="0.2">
      <c r="A9" s="23" t="s">
        <v>68</v>
      </c>
      <c r="B9" s="30">
        <v>1</v>
      </c>
      <c r="C9" s="30">
        <v>12</v>
      </c>
      <c r="D9" s="30">
        <v>12</v>
      </c>
      <c r="E9" s="30">
        <v>3.03</v>
      </c>
      <c r="F9" s="30">
        <v>3.03</v>
      </c>
      <c r="G9" s="30">
        <v>36.36</v>
      </c>
      <c r="H9" s="30">
        <v>36.36</v>
      </c>
    </row>
    <row r="10" spans="1:8" ht="12.75" customHeight="1" x14ac:dyDescent="0.2">
      <c r="A10" s="23" t="s">
        <v>106</v>
      </c>
      <c r="B10" s="30">
        <v>1</v>
      </c>
      <c r="C10" s="30">
        <v>6</v>
      </c>
      <c r="D10" s="30">
        <v>6</v>
      </c>
      <c r="E10" s="30">
        <v>0.17</v>
      </c>
      <c r="F10" s="30">
        <v>0.17</v>
      </c>
      <c r="G10" s="30">
        <v>1.02</v>
      </c>
      <c r="H10" s="30">
        <v>1.02</v>
      </c>
    </row>
    <row r="11" spans="1:8" ht="12.75" customHeight="1" x14ac:dyDescent="0.2">
      <c r="A11" s="23" t="s">
        <v>151</v>
      </c>
      <c r="B11" s="30">
        <v>1</v>
      </c>
      <c r="C11" s="30">
        <v>7</v>
      </c>
      <c r="D11" s="30">
        <v>7</v>
      </c>
      <c r="E11" s="30">
        <v>1.1200000000000001</v>
      </c>
      <c r="F11" s="30">
        <v>1.1200000000000001</v>
      </c>
      <c r="G11" s="30">
        <v>7.84</v>
      </c>
      <c r="H11" s="30">
        <v>7.84</v>
      </c>
    </row>
    <row r="12" spans="1:8" ht="12.75" customHeight="1" x14ac:dyDescent="0.2">
      <c r="A12" s="23" t="s">
        <v>107</v>
      </c>
      <c r="B12" s="30">
        <v>1</v>
      </c>
      <c r="C12" s="30">
        <v>6</v>
      </c>
      <c r="D12" s="30">
        <v>6</v>
      </c>
      <c r="E12" s="30">
        <v>0.38</v>
      </c>
      <c r="F12" s="30">
        <v>0.38</v>
      </c>
      <c r="G12" s="30">
        <v>2.2799999999999998</v>
      </c>
      <c r="H12" s="30">
        <v>2.2799999999999998</v>
      </c>
    </row>
    <row r="13" spans="1:8" ht="12.75" customHeight="1" x14ac:dyDescent="0.2">
      <c r="B13" s="30"/>
      <c r="C13" s="30"/>
      <c r="D13" s="30">
        <f>AVERAGE(D3:D12)</f>
        <v>6.9</v>
      </c>
      <c r="E13" s="30"/>
      <c r="F13" s="30"/>
      <c r="G13" s="30"/>
      <c r="H13" s="30"/>
    </row>
    <row r="14" spans="1:8" ht="12.75" customHeight="1" x14ac:dyDescent="0.2">
      <c r="A14" s="23" t="s">
        <v>70</v>
      </c>
      <c r="B14" s="30">
        <v>1</v>
      </c>
      <c r="C14" s="30">
        <v>7</v>
      </c>
      <c r="D14" s="30">
        <v>7</v>
      </c>
      <c r="E14" s="30">
        <v>0.65</v>
      </c>
      <c r="F14" s="30">
        <v>0.65</v>
      </c>
      <c r="G14" s="30">
        <v>4.55</v>
      </c>
      <c r="H14" s="30">
        <v>4.55</v>
      </c>
    </row>
    <row r="15" spans="1:8" ht="12.75" customHeight="1" x14ac:dyDescent="0.2">
      <c r="A15" s="23" t="s">
        <v>152</v>
      </c>
      <c r="B15" s="30">
        <v>18</v>
      </c>
      <c r="C15" s="30">
        <v>46</v>
      </c>
      <c r="D15" s="30">
        <v>2.56</v>
      </c>
      <c r="E15" s="30">
        <v>6.46</v>
      </c>
      <c r="F15" s="30">
        <v>0.36</v>
      </c>
      <c r="G15" s="30">
        <v>0.91</v>
      </c>
      <c r="H15" s="30">
        <v>16.38</v>
      </c>
    </row>
    <row r="16" spans="1:8" ht="12.75" customHeight="1" x14ac:dyDescent="0.2">
      <c r="A16" s="23" t="s">
        <v>71</v>
      </c>
      <c r="B16" s="30">
        <v>78</v>
      </c>
      <c r="C16" s="30">
        <v>220</v>
      </c>
      <c r="D16" s="30">
        <v>2.82</v>
      </c>
      <c r="E16" s="30">
        <v>29.78</v>
      </c>
      <c r="F16" s="30">
        <v>0.38</v>
      </c>
      <c r="G16" s="30">
        <v>1.1000000000000001</v>
      </c>
      <c r="H16" s="30">
        <v>85.48</v>
      </c>
    </row>
    <row r="17" spans="1:8" ht="12.75" customHeight="1" x14ac:dyDescent="0.2">
      <c r="A17" s="23" t="s">
        <v>72</v>
      </c>
      <c r="B17" s="30">
        <v>14</v>
      </c>
      <c r="C17" s="30">
        <v>108</v>
      </c>
      <c r="D17" s="30">
        <v>7.71</v>
      </c>
      <c r="E17" s="30">
        <v>8.34</v>
      </c>
      <c r="F17" s="30">
        <v>0.6</v>
      </c>
      <c r="G17" s="30">
        <v>4.74</v>
      </c>
      <c r="H17" s="30">
        <v>66.42</v>
      </c>
    </row>
    <row r="18" spans="1:8" ht="12.75" customHeight="1" x14ac:dyDescent="0.2">
      <c r="A18" s="23" t="s">
        <v>111</v>
      </c>
      <c r="B18" s="30">
        <v>3</v>
      </c>
      <c r="C18" s="30">
        <v>24</v>
      </c>
      <c r="D18" s="30">
        <v>8</v>
      </c>
      <c r="E18" s="30">
        <v>1.1299999999999999</v>
      </c>
      <c r="F18" s="30">
        <v>0.38</v>
      </c>
      <c r="G18" s="30">
        <v>3.11</v>
      </c>
      <c r="H18" s="30">
        <v>9.32</v>
      </c>
    </row>
    <row r="19" spans="1:8" ht="12.75" customHeight="1" x14ac:dyDescent="0.2">
      <c r="B19" s="30"/>
      <c r="C19" s="30"/>
      <c r="D19" s="32">
        <f>AVERAGE(D14:D18)</f>
        <v>5.6180000000000003</v>
      </c>
      <c r="E19" s="30"/>
      <c r="F19" s="30"/>
      <c r="G19" s="30"/>
      <c r="H19" s="30"/>
    </row>
    <row r="20" spans="1:8" ht="12.75" customHeight="1" x14ac:dyDescent="0.2">
      <c r="A20" s="23" t="s">
        <v>76</v>
      </c>
      <c r="B20" s="30">
        <v>7</v>
      </c>
      <c r="C20" s="30">
        <v>18</v>
      </c>
      <c r="D20" s="32">
        <v>2.57</v>
      </c>
      <c r="E20" s="30">
        <v>2.65</v>
      </c>
      <c r="F20" s="30">
        <v>0.38</v>
      </c>
      <c r="G20" s="30">
        <v>1.08</v>
      </c>
      <c r="H20" s="30">
        <v>7.55</v>
      </c>
    </row>
    <row r="21" spans="1:8" ht="12.75" customHeight="1" x14ac:dyDescent="0.2">
      <c r="A21" s="23" t="s">
        <v>134</v>
      </c>
      <c r="B21" s="30">
        <v>2</v>
      </c>
      <c r="C21" s="30">
        <v>7</v>
      </c>
      <c r="D21" s="30">
        <v>3.5</v>
      </c>
      <c r="E21" s="30">
        <v>1.7</v>
      </c>
      <c r="F21" s="30">
        <v>0.85</v>
      </c>
      <c r="G21" s="30">
        <v>3.6</v>
      </c>
      <c r="H21" s="30">
        <v>7.2</v>
      </c>
    </row>
    <row r="22" spans="1:8" ht="12.75" customHeight="1" x14ac:dyDescent="0.2">
      <c r="A22" s="23" t="s">
        <v>113</v>
      </c>
      <c r="B22" s="30">
        <v>1</v>
      </c>
      <c r="C22" s="30">
        <v>4</v>
      </c>
      <c r="D22" s="30">
        <v>4</v>
      </c>
      <c r="E22" s="30">
        <v>0.3</v>
      </c>
      <c r="F22" s="30">
        <v>0.3</v>
      </c>
      <c r="G22" s="30">
        <v>1.2</v>
      </c>
      <c r="H22" s="30">
        <v>1.2</v>
      </c>
    </row>
    <row r="23" spans="1:8" ht="12.75" customHeight="1" x14ac:dyDescent="0.2">
      <c r="A23" s="23" t="s">
        <v>81</v>
      </c>
      <c r="B23" s="30">
        <v>8</v>
      </c>
      <c r="C23" s="30">
        <v>19</v>
      </c>
      <c r="D23" s="30">
        <v>2.38</v>
      </c>
      <c r="E23" s="30">
        <v>7.29</v>
      </c>
      <c r="F23" s="30">
        <v>0.91</v>
      </c>
      <c r="G23" s="30">
        <v>2.54</v>
      </c>
      <c r="H23" s="30">
        <v>20.29</v>
      </c>
    </row>
    <row r="24" spans="1:8" ht="12.75" customHeight="1" x14ac:dyDescent="0.2">
      <c r="B24" s="30"/>
      <c r="C24" s="30"/>
      <c r="D24" s="32">
        <f>AVERAGE(D20:D23)</f>
        <v>3.1124999999999998</v>
      </c>
      <c r="E24" s="30"/>
      <c r="F24" s="30"/>
      <c r="G24" s="30"/>
      <c r="H24" s="30"/>
    </row>
    <row r="25" spans="1:8" ht="12.75" customHeight="1" x14ac:dyDescent="0.2">
      <c r="A25" s="23" t="s">
        <v>83</v>
      </c>
      <c r="B25" s="30">
        <v>1</v>
      </c>
      <c r="C25" s="30">
        <v>1</v>
      </c>
      <c r="D25" s="30">
        <v>1</v>
      </c>
      <c r="E25" s="30">
        <v>0.35</v>
      </c>
      <c r="F25" s="30">
        <v>0.35</v>
      </c>
      <c r="G25" s="30">
        <v>0.35</v>
      </c>
      <c r="H25" s="30">
        <v>0.35</v>
      </c>
    </row>
    <row r="26" spans="1:8" ht="12.75" customHeight="1" x14ac:dyDescent="0.2">
      <c r="A26" s="23" t="s">
        <v>85</v>
      </c>
      <c r="B26" s="30">
        <v>1</v>
      </c>
      <c r="C26" s="30">
        <v>2</v>
      </c>
      <c r="D26" s="30">
        <v>2</v>
      </c>
      <c r="E26" s="30">
        <v>0.32</v>
      </c>
      <c r="F26" s="30">
        <v>0.32</v>
      </c>
      <c r="G26" s="30">
        <v>0.64</v>
      </c>
      <c r="H26" s="30">
        <v>0.64</v>
      </c>
    </row>
    <row r="27" spans="1:8" ht="12.75" customHeight="1" x14ac:dyDescent="0.2">
      <c r="A27" s="23" t="s">
        <v>87</v>
      </c>
      <c r="B27" s="30">
        <v>2</v>
      </c>
      <c r="C27" s="30">
        <v>18</v>
      </c>
      <c r="D27" s="30">
        <v>9</v>
      </c>
      <c r="E27" s="30">
        <v>1.31</v>
      </c>
      <c r="F27" s="30">
        <v>0.66</v>
      </c>
      <c r="G27" s="30">
        <v>7.02</v>
      </c>
      <c r="H27" s="30">
        <v>14.04</v>
      </c>
    </row>
    <row r="28" spans="1:8" ht="12.75" customHeight="1" x14ac:dyDescent="0.2">
      <c r="A28" s="23" t="s">
        <v>162</v>
      </c>
      <c r="B28" s="30">
        <v>2</v>
      </c>
      <c r="C28" s="30">
        <v>8</v>
      </c>
      <c r="D28" s="30">
        <v>4</v>
      </c>
      <c r="E28" s="30">
        <v>0.72</v>
      </c>
      <c r="F28" s="30">
        <v>0.36</v>
      </c>
      <c r="G28" s="30">
        <v>1.44</v>
      </c>
      <c r="H28" s="30">
        <v>2.88</v>
      </c>
    </row>
    <row r="29" spans="1:8" ht="12.75" customHeight="1" x14ac:dyDescent="0.2">
      <c r="A29" s="23" t="s">
        <v>88</v>
      </c>
      <c r="B29" s="30">
        <v>3</v>
      </c>
      <c r="C29" s="30">
        <v>8</v>
      </c>
      <c r="D29" s="30">
        <v>2.67</v>
      </c>
      <c r="E29" s="30">
        <v>0.68</v>
      </c>
      <c r="F29" s="30">
        <v>0.23</v>
      </c>
      <c r="G29" s="30">
        <v>0.57999999999999996</v>
      </c>
      <c r="H29" s="30">
        <v>1.73</v>
      </c>
    </row>
    <row r="30" spans="1:8" ht="12.75" customHeight="1" x14ac:dyDescent="0.2">
      <c r="A30" s="23" t="s">
        <v>89</v>
      </c>
      <c r="B30" s="30">
        <v>4</v>
      </c>
      <c r="C30" s="30">
        <v>22</v>
      </c>
      <c r="D30" s="30">
        <v>5.5</v>
      </c>
      <c r="E30" s="30">
        <v>4.68</v>
      </c>
      <c r="F30" s="30">
        <v>1.17</v>
      </c>
      <c r="G30" s="30">
        <v>6.4</v>
      </c>
      <c r="H30" s="30">
        <v>25.58</v>
      </c>
    </row>
    <row r="31" spans="1:8" ht="12.75" customHeight="1" x14ac:dyDescent="0.2">
      <c r="B31" s="30"/>
      <c r="C31" s="30"/>
      <c r="D31" s="32">
        <f>AVERAGE(D25:D30)</f>
        <v>4.0283333333333333</v>
      </c>
      <c r="E31" s="30"/>
      <c r="F31" s="30"/>
      <c r="G31" s="30"/>
      <c r="H31" s="30"/>
    </row>
    <row r="32" spans="1:8" ht="12.75" customHeight="1" x14ac:dyDescent="0.2">
      <c r="A32" s="23" t="s">
        <v>56</v>
      </c>
      <c r="B32" s="30">
        <v>5</v>
      </c>
      <c r="C32" s="30">
        <v>32</v>
      </c>
      <c r="D32" s="30">
        <v>6.4</v>
      </c>
      <c r="E32" s="30">
        <v>1.74</v>
      </c>
      <c r="F32" s="30">
        <v>0.35</v>
      </c>
      <c r="G32" s="30">
        <v>2.2799999999999998</v>
      </c>
      <c r="H32" s="30">
        <v>11.4</v>
      </c>
    </row>
    <row r="33" spans="1:8" ht="12.75" customHeight="1" x14ac:dyDescent="0.2">
      <c r="A33" s="23" t="s">
        <v>90</v>
      </c>
      <c r="B33" s="30">
        <v>13</v>
      </c>
      <c r="C33" s="30">
        <v>9</v>
      </c>
      <c r="D33" s="30">
        <v>0.69</v>
      </c>
      <c r="E33" s="30">
        <v>2.42</v>
      </c>
      <c r="F33" s="30">
        <v>0.19</v>
      </c>
      <c r="G33" s="30">
        <v>0.14000000000000001</v>
      </c>
      <c r="H33" s="30">
        <v>1.8</v>
      </c>
    </row>
    <row r="34" spans="1:8" ht="12.75" customHeight="1" x14ac:dyDescent="0.2">
      <c r="A34" s="23" t="s">
        <v>118</v>
      </c>
      <c r="B34" s="30">
        <v>2</v>
      </c>
      <c r="C34" s="30">
        <v>13</v>
      </c>
      <c r="D34" s="30">
        <v>6.5</v>
      </c>
      <c r="E34" s="30">
        <v>0.85</v>
      </c>
      <c r="F34" s="30">
        <v>0.42</v>
      </c>
      <c r="G34" s="30">
        <v>2.4700000000000002</v>
      </c>
      <c r="H34" s="30">
        <v>4.9400000000000004</v>
      </c>
    </row>
    <row r="35" spans="1:8" ht="12.75" customHeight="1" x14ac:dyDescent="0.2">
      <c r="A35" s="23" t="s">
        <v>145</v>
      </c>
      <c r="B35" s="30">
        <v>4</v>
      </c>
      <c r="C35" s="30">
        <v>27</v>
      </c>
      <c r="D35" s="30">
        <v>6.75</v>
      </c>
      <c r="E35" s="30">
        <v>2.7</v>
      </c>
      <c r="F35" s="30">
        <v>0.68</v>
      </c>
      <c r="G35" s="30">
        <v>5.74</v>
      </c>
      <c r="H35" s="30">
        <v>22.97</v>
      </c>
    </row>
    <row r="36" spans="1:8" ht="12.75" customHeight="1" x14ac:dyDescent="0.2">
      <c r="B36" s="30"/>
      <c r="C36" s="30"/>
      <c r="D36" s="32">
        <f>AVERAGE(D32:D35)</f>
        <v>5.085</v>
      </c>
      <c r="E36" s="30"/>
      <c r="F36" s="30"/>
      <c r="G36" s="30"/>
      <c r="H36" s="30"/>
    </row>
    <row r="37" spans="1:8" ht="12.75" customHeight="1" x14ac:dyDescent="0.2">
      <c r="A37" s="23" t="s">
        <v>92</v>
      </c>
      <c r="B37" s="30">
        <v>3</v>
      </c>
      <c r="C37" s="30">
        <v>5</v>
      </c>
      <c r="D37" s="30">
        <v>1.67</v>
      </c>
      <c r="E37" s="30">
        <v>0.98</v>
      </c>
      <c r="F37" s="30">
        <v>0.33</v>
      </c>
      <c r="G37" s="30">
        <v>0.72</v>
      </c>
      <c r="H37" s="30">
        <v>2.15</v>
      </c>
    </row>
    <row r="38" spans="1:8" ht="12.75" customHeight="1" x14ac:dyDescent="0.2">
      <c r="A38" s="23" t="s">
        <v>163</v>
      </c>
      <c r="B38" s="30">
        <v>1</v>
      </c>
      <c r="C38" s="30">
        <v>0</v>
      </c>
      <c r="D38" s="30">
        <v>0</v>
      </c>
      <c r="E38" s="30">
        <v>0.27</v>
      </c>
      <c r="F38" s="30">
        <v>0.27</v>
      </c>
      <c r="G38" s="30">
        <v>0</v>
      </c>
      <c r="H38" s="30">
        <v>0</v>
      </c>
    </row>
    <row r="39" spans="1:8" ht="12.75" customHeight="1" x14ac:dyDescent="0.2">
      <c r="A39" s="23" t="s">
        <v>93</v>
      </c>
      <c r="B39" s="30">
        <v>1</v>
      </c>
      <c r="C39" s="30">
        <v>6</v>
      </c>
      <c r="D39" s="30">
        <v>6</v>
      </c>
      <c r="E39" s="30">
        <v>0.63</v>
      </c>
      <c r="F39" s="30">
        <v>0.63</v>
      </c>
      <c r="G39" s="30">
        <v>3.78</v>
      </c>
      <c r="H39" s="30">
        <v>3.78</v>
      </c>
    </row>
    <row r="40" spans="1:8" ht="12.75" customHeight="1" x14ac:dyDescent="0.2">
      <c r="A40" s="23" t="s">
        <v>120</v>
      </c>
      <c r="B40" s="30">
        <v>1</v>
      </c>
      <c r="C40" s="30">
        <v>0</v>
      </c>
      <c r="D40" s="30">
        <v>0</v>
      </c>
      <c r="E40" s="30">
        <v>5.42</v>
      </c>
      <c r="F40" s="30">
        <v>5.42</v>
      </c>
      <c r="G40" s="30">
        <v>0</v>
      </c>
      <c r="H40" s="30">
        <v>0</v>
      </c>
    </row>
    <row r="41" spans="1:8" ht="12.75" customHeight="1" x14ac:dyDescent="0.2">
      <c r="A41" s="23" t="s">
        <v>95</v>
      </c>
      <c r="B41" s="30">
        <v>1</v>
      </c>
      <c r="C41" s="30">
        <v>2</v>
      </c>
      <c r="D41" s="30">
        <v>2</v>
      </c>
      <c r="E41" s="30">
        <v>0.65</v>
      </c>
      <c r="F41" s="30">
        <v>0.65</v>
      </c>
      <c r="G41" s="30">
        <v>1.3</v>
      </c>
      <c r="H41" s="30">
        <v>1.3</v>
      </c>
    </row>
    <row r="42" spans="1:8" ht="12.75" customHeight="1" x14ac:dyDescent="0.2">
      <c r="A42" s="23" t="s">
        <v>96</v>
      </c>
      <c r="B42" s="30">
        <v>1</v>
      </c>
      <c r="C42" s="30">
        <v>8</v>
      </c>
      <c r="D42" s="30">
        <v>8</v>
      </c>
      <c r="E42" s="30">
        <v>0.28000000000000003</v>
      </c>
      <c r="F42" s="30">
        <v>0.28000000000000003</v>
      </c>
      <c r="G42" s="30">
        <v>2.2400000000000002</v>
      </c>
      <c r="H42" s="30">
        <v>2.2400000000000002</v>
      </c>
    </row>
    <row r="43" spans="1:8" ht="12.75" customHeight="1" x14ac:dyDescent="0.2">
      <c r="A43" s="23" t="s">
        <v>97</v>
      </c>
      <c r="B43" s="30">
        <v>22</v>
      </c>
      <c r="C43" s="30">
        <v>82</v>
      </c>
      <c r="D43" s="30">
        <v>3.73</v>
      </c>
      <c r="E43" s="30">
        <v>4.54</v>
      </c>
      <c r="F43" s="30">
        <v>0.21</v>
      </c>
      <c r="G43" s="30">
        <v>0.82</v>
      </c>
      <c r="H43" s="30">
        <v>18.09</v>
      </c>
    </row>
    <row r="44" spans="1:8" ht="12.75" customHeight="1" x14ac:dyDescent="0.2">
      <c r="A44" s="23" t="s">
        <v>99</v>
      </c>
      <c r="B44" s="30">
        <v>16</v>
      </c>
      <c r="C44" s="30">
        <v>88</v>
      </c>
      <c r="D44" s="30">
        <v>5.5</v>
      </c>
      <c r="E44" s="30">
        <v>6.15</v>
      </c>
      <c r="F44" s="30">
        <v>0.38</v>
      </c>
      <c r="G44" s="30">
        <v>2.35</v>
      </c>
      <c r="H44" s="30">
        <v>37.58</v>
      </c>
    </row>
    <row r="45" spans="1:8" ht="12.75" customHeight="1" x14ac:dyDescent="0.2">
      <c r="A45" s="23" t="s">
        <v>100</v>
      </c>
      <c r="B45" s="30">
        <v>3</v>
      </c>
      <c r="C45" s="30">
        <v>11</v>
      </c>
      <c r="D45" s="30">
        <v>3.67</v>
      </c>
      <c r="E45" s="30">
        <v>0.98</v>
      </c>
      <c r="F45" s="30">
        <v>0.33</v>
      </c>
      <c r="G45" s="30">
        <v>1.33</v>
      </c>
      <c r="H45" s="30">
        <v>3.98</v>
      </c>
    </row>
    <row r="46" spans="1:8" ht="12.75" customHeight="1" x14ac:dyDescent="0.2">
      <c r="B46" s="30"/>
      <c r="C46" s="30"/>
      <c r="D46" s="32">
        <f>AVERAGE(D37:D45)</f>
        <v>3.3966666666666665</v>
      </c>
      <c r="E46" s="30"/>
      <c r="F46" s="30"/>
      <c r="G46" s="30"/>
      <c r="H46" s="30"/>
    </row>
    <row r="47" spans="1:8" ht="12.75" customHeight="1" x14ac:dyDescent="0.2">
      <c r="A47" s="23" t="s">
        <v>60</v>
      </c>
      <c r="B47" s="30">
        <v>0</v>
      </c>
      <c r="C47" s="30">
        <v>0</v>
      </c>
      <c r="D47" s="30">
        <v>0</v>
      </c>
      <c r="E47" s="30">
        <v>0</v>
      </c>
      <c r="F47" s="30">
        <v>0</v>
      </c>
      <c r="H47" s="30">
        <v>0</v>
      </c>
    </row>
    <row r="48" spans="1:8" ht="12.75" customHeight="1" x14ac:dyDescent="0.2">
      <c r="A48" s="23" t="s">
        <v>61</v>
      </c>
      <c r="B48" s="30">
        <v>230</v>
      </c>
      <c r="C48" s="30">
        <v>872</v>
      </c>
      <c r="D48" s="30">
        <v>3.79</v>
      </c>
      <c r="E48" s="30">
        <v>114.88</v>
      </c>
      <c r="F48" s="30">
        <v>0.5</v>
      </c>
      <c r="H48" s="30">
        <v>508</v>
      </c>
    </row>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00"/>
  <sheetViews>
    <sheetView workbookViewId="0"/>
  </sheetViews>
  <sheetFormatPr defaultColWidth="12.5703125" defaultRowHeight="15" customHeight="1" x14ac:dyDescent="0.2"/>
  <cols>
    <col min="1" max="1" width="44.42578125" customWidth="1"/>
    <col min="2" max="8" width="10.85546875" customWidth="1"/>
    <col min="9" max="26" width="8.5703125" customWidth="1"/>
  </cols>
  <sheetData>
    <row r="1" spans="1:8" ht="12.75" customHeight="1" x14ac:dyDescent="0.2">
      <c r="B1" s="23" t="s">
        <v>36</v>
      </c>
      <c r="C1" s="23" t="s">
        <v>37</v>
      </c>
      <c r="D1" s="23" t="s">
        <v>38</v>
      </c>
      <c r="E1" s="23" t="s">
        <v>39</v>
      </c>
      <c r="F1" s="23" t="s">
        <v>38</v>
      </c>
      <c r="G1" s="23" t="s">
        <v>38</v>
      </c>
      <c r="H1" s="23" t="s">
        <v>40</v>
      </c>
    </row>
    <row r="2" spans="1:8" ht="12.75" customHeight="1" x14ac:dyDescent="0.2">
      <c r="A2" s="23" t="s">
        <v>41</v>
      </c>
      <c r="B2" s="23" t="s">
        <v>42</v>
      </c>
      <c r="C2" s="23" t="s">
        <v>43</v>
      </c>
      <c r="D2" s="23" t="s">
        <v>43</v>
      </c>
      <c r="E2" s="23" t="s">
        <v>44</v>
      </c>
      <c r="F2" s="23" t="s">
        <v>44</v>
      </c>
      <c r="G2" s="23" t="s">
        <v>45</v>
      </c>
      <c r="H2" s="23" t="s">
        <v>46</v>
      </c>
    </row>
    <row r="3" spans="1:8" ht="12.75" customHeight="1" x14ac:dyDescent="0.2">
      <c r="A3" s="23" t="s">
        <v>63</v>
      </c>
      <c r="B3" s="30">
        <v>3</v>
      </c>
      <c r="C3" s="30">
        <v>29</v>
      </c>
      <c r="D3" s="30">
        <v>9.67</v>
      </c>
      <c r="E3" s="30">
        <v>8.7200000000000006</v>
      </c>
      <c r="F3" s="30">
        <v>2.91</v>
      </c>
      <c r="G3" s="30">
        <v>25.64</v>
      </c>
      <c r="H3" s="30">
        <v>76.92</v>
      </c>
    </row>
    <row r="4" spans="1:8" ht="12.75" customHeight="1" x14ac:dyDescent="0.2">
      <c r="A4" s="23" t="s">
        <v>66</v>
      </c>
      <c r="B4" s="30">
        <v>1</v>
      </c>
      <c r="C4" s="30">
        <v>10</v>
      </c>
      <c r="D4" s="30">
        <v>10</v>
      </c>
      <c r="E4" s="30">
        <v>0.3</v>
      </c>
      <c r="F4" s="30">
        <v>0.3</v>
      </c>
      <c r="G4" s="30">
        <v>3</v>
      </c>
      <c r="H4" s="30">
        <v>3</v>
      </c>
    </row>
    <row r="5" spans="1:8" ht="12.75" customHeight="1" x14ac:dyDescent="0.2">
      <c r="A5" s="23" t="s">
        <v>164</v>
      </c>
      <c r="B5" s="30">
        <v>1</v>
      </c>
      <c r="C5" s="30">
        <v>10</v>
      </c>
      <c r="D5" s="30">
        <v>10</v>
      </c>
      <c r="E5" s="30">
        <v>6.1</v>
      </c>
      <c r="F5" s="30">
        <v>6.1</v>
      </c>
      <c r="G5" s="30">
        <v>61</v>
      </c>
      <c r="H5" s="30">
        <v>61</v>
      </c>
    </row>
    <row r="6" spans="1:8" ht="12.75" customHeight="1" x14ac:dyDescent="0.2">
      <c r="A6" s="23" t="s">
        <v>150</v>
      </c>
      <c r="B6" s="30">
        <v>2</v>
      </c>
      <c r="C6" s="30">
        <v>15</v>
      </c>
      <c r="D6" s="30">
        <v>7.5</v>
      </c>
      <c r="E6" s="30">
        <v>1.38</v>
      </c>
      <c r="F6" s="30">
        <v>0.69</v>
      </c>
      <c r="G6" s="30">
        <v>4.5599999999999996</v>
      </c>
      <c r="H6" s="30">
        <v>9.1199999999999992</v>
      </c>
    </row>
    <row r="7" spans="1:8" ht="12.75" customHeight="1" x14ac:dyDescent="0.2">
      <c r="A7" s="23" t="s">
        <v>143</v>
      </c>
      <c r="B7" s="30">
        <v>1</v>
      </c>
      <c r="C7" s="30">
        <v>2</v>
      </c>
      <c r="D7" s="30">
        <v>2</v>
      </c>
      <c r="E7" s="30">
        <v>0.5</v>
      </c>
      <c r="F7" s="30">
        <v>0.5</v>
      </c>
      <c r="G7" s="30">
        <v>1</v>
      </c>
      <c r="H7" s="30">
        <v>1</v>
      </c>
    </row>
    <row r="8" spans="1:8" ht="12.75" customHeight="1" x14ac:dyDescent="0.2">
      <c r="A8" s="23" t="s">
        <v>67</v>
      </c>
      <c r="B8" s="30">
        <v>1</v>
      </c>
      <c r="C8" s="30">
        <v>4</v>
      </c>
      <c r="D8" s="30">
        <v>4</v>
      </c>
      <c r="E8" s="30">
        <v>0.17</v>
      </c>
      <c r="F8" s="30">
        <v>0.17</v>
      </c>
      <c r="G8" s="30">
        <v>0.68</v>
      </c>
      <c r="H8" s="30">
        <v>0.68</v>
      </c>
    </row>
    <row r="9" spans="1:8" ht="12.75" customHeight="1" x14ac:dyDescent="0.2">
      <c r="A9" s="23" t="s">
        <v>151</v>
      </c>
      <c r="B9" s="30">
        <v>1</v>
      </c>
      <c r="C9" s="30">
        <v>8</v>
      </c>
      <c r="D9" s="30">
        <v>8</v>
      </c>
      <c r="E9" s="30">
        <v>0.27</v>
      </c>
      <c r="F9" s="30">
        <v>0.27</v>
      </c>
      <c r="G9" s="30">
        <v>2.16</v>
      </c>
      <c r="H9" s="30">
        <v>2.16</v>
      </c>
    </row>
    <row r="10" spans="1:8" ht="12.75" customHeight="1" x14ac:dyDescent="0.2">
      <c r="B10" s="30"/>
      <c r="C10" s="30"/>
      <c r="D10" s="30">
        <f>AVERAGE(D3:D9)</f>
        <v>7.3100000000000005</v>
      </c>
      <c r="E10" s="30"/>
      <c r="F10" s="30"/>
      <c r="G10" s="30"/>
      <c r="H10" s="30"/>
    </row>
    <row r="11" spans="1:8" ht="12.75" customHeight="1" x14ac:dyDescent="0.2">
      <c r="A11" s="23" t="s">
        <v>127</v>
      </c>
      <c r="B11" s="30">
        <v>2</v>
      </c>
      <c r="C11" s="30">
        <v>6</v>
      </c>
      <c r="D11" s="30">
        <v>3</v>
      </c>
      <c r="E11" s="30">
        <v>0.85</v>
      </c>
      <c r="F11" s="30">
        <v>0.42</v>
      </c>
      <c r="G11" s="30">
        <v>1.27</v>
      </c>
      <c r="H11" s="30">
        <v>2.5499999999999998</v>
      </c>
    </row>
    <row r="12" spans="1:8" ht="12.75" customHeight="1" x14ac:dyDescent="0.2">
      <c r="A12" s="23" t="s">
        <v>152</v>
      </c>
      <c r="B12" s="30">
        <v>12</v>
      </c>
      <c r="C12" s="30">
        <v>38</v>
      </c>
      <c r="D12" s="30">
        <v>3.17</v>
      </c>
      <c r="E12" s="30">
        <v>4.7</v>
      </c>
      <c r="F12" s="30">
        <v>0.39</v>
      </c>
      <c r="G12" s="30">
        <v>1.88</v>
      </c>
      <c r="H12" s="30">
        <v>22.61</v>
      </c>
    </row>
    <row r="13" spans="1:8" ht="12.75" customHeight="1" x14ac:dyDescent="0.2">
      <c r="A13" s="23" t="s">
        <v>71</v>
      </c>
      <c r="B13" s="30">
        <v>115</v>
      </c>
      <c r="C13" s="30">
        <v>399</v>
      </c>
      <c r="D13" s="30">
        <v>3.47</v>
      </c>
      <c r="E13" s="30">
        <v>48.83</v>
      </c>
      <c r="F13" s="30">
        <v>0.42</v>
      </c>
      <c r="G13" s="30">
        <v>1.48</v>
      </c>
      <c r="H13" s="30">
        <v>170.51</v>
      </c>
    </row>
    <row r="14" spans="1:8" ht="12.75" customHeight="1" x14ac:dyDescent="0.2">
      <c r="A14" s="23" t="s">
        <v>72</v>
      </c>
      <c r="B14" s="30">
        <v>23</v>
      </c>
      <c r="C14" s="30">
        <v>165</v>
      </c>
      <c r="D14" s="30">
        <v>7.17</v>
      </c>
      <c r="E14" s="30">
        <v>12.42</v>
      </c>
      <c r="F14" s="30">
        <v>0.54</v>
      </c>
      <c r="G14" s="30">
        <v>4.12</v>
      </c>
      <c r="H14" s="30">
        <v>94.84</v>
      </c>
    </row>
    <row r="15" spans="1:8" ht="12.75" customHeight="1" x14ac:dyDescent="0.2">
      <c r="A15" s="23" t="s">
        <v>111</v>
      </c>
      <c r="B15" s="30">
        <v>7</v>
      </c>
      <c r="C15" s="30">
        <v>34</v>
      </c>
      <c r="D15" s="30">
        <v>4.8600000000000003</v>
      </c>
      <c r="E15" s="30">
        <v>2.75</v>
      </c>
      <c r="F15" s="30">
        <v>0.39</v>
      </c>
      <c r="G15" s="30">
        <v>1.76</v>
      </c>
      <c r="H15" s="30">
        <v>12.35</v>
      </c>
    </row>
    <row r="16" spans="1:8" ht="12.75" customHeight="1" x14ac:dyDescent="0.2">
      <c r="A16" s="23" t="s">
        <v>165</v>
      </c>
      <c r="B16" s="30">
        <v>1</v>
      </c>
      <c r="C16" s="30">
        <v>5</v>
      </c>
      <c r="D16" s="30">
        <v>5</v>
      </c>
      <c r="E16" s="30">
        <v>0.48</v>
      </c>
      <c r="F16" s="30">
        <v>0.48</v>
      </c>
      <c r="G16" s="30">
        <v>2.4</v>
      </c>
      <c r="H16" s="30">
        <v>2.4</v>
      </c>
    </row>
    <row r="17" spans="1:8" ht="12.75" customHeight="1" x14ac:dyDescent="0.2">
      <c r="A17" s="23" t="s">
        <v>73</v>
      </c>
      <c r="B17" s="30">
        <v>1</v>
      </c>
      <c r="C17" s="30">
        <v>4</v>
      </c>
      <c r="D17" s="30">
        <v>4</v>
      </c>
      <c r="E17" s="30">
        <v>4.7300000000000004</v>
      </c>
      <c r="F17" s="30">
        <v>4.7300000000000004</v>
      </c>
      <c r="G17" s="30">
        <v>18.920000000000002</v>
      </c>
      <c r="H17" s="30">
        <v>18.920000000000002</v>
      </c>
    </row>
    <row r="18" spans="1:8" ht="12.75" customHeight="1" x14ac:dyDescent="0.2">
      <c r="B18" s="30"/>
      <c r="C18" s="30"/>
      <c r="D18" s="32">
        <f>AVERAGE(D11:D17)</f>
        <v>4.3814285714285717</v>
      </c>
      <c r="E18" s="30"/>
      <c r="F18" s="30"/>
      <c r="G18" s="30"/>
      <c r="H18" s="30"/>
    </row>
    <row r="19" spans="1:8" ht="12.75" customHeight="1" x14ac:dyDescent="0.2">
      <c r="A19" s="23" t="s">
        <v>74</v>
      </c>
      <c r="B19" s="30">
        <v>2</v>
      </c>
      <c r="C19" s="30">
        <v>3</v>
      </c>
      <c r="D19" s="30">
        <v>1.5</v>
      </c>
      <c r="E19" s="30">
        <v>2.4500000000000002</v>
      </c>
      <c r="F19" s="30">
        <v>1.23</v>
      </c>
      <c r="G19" s="30">
        <v>1.36</v>
      </c>
      <c r="H19" s="30">
        <v>2.72</v>
      </c>
    </row>
    <row r="20" spans="1:8" ht="12.75" customHeight="1" x14ac:dyDescent="0.2">
      <c r="A20" s="23" t="s">
        <v>75</v>
      </c>
      <c r="B20" s="30">
        <v>1</v>
      </c>
      <c r="C20" s="30">
        <v>5</v>
      </c>
      <c r="D20" s="30">
        <v>5</v>
      </c>
      <c r="E20" s="30">
        <v>0.5</v>
      </c>
      <c r="F20" s="30">
        <v>0.5</v>
      </c>
      <c r="G20" s="30">
        <v>2.5</v>
      </c>
      <c r="H20" s="30">
        <v>2.5</v>
      </c>
    </row>
    <row r="21" spans="1:8" ht="12.75" customHeight="1" x14ac:dyDescent="0.2">
      <c r="A21" s="23" t="s">
        <v>76</v>
      </c>
      <c r="B21" s="30">
        <v>10</v>
      </c>
      <c r="C21" s="30">
        <v>52</v>
      </c>
      <c r="D21" s="30">
        <v>5.2</v>
      </c>
      <c r="E21" s="30">
        <v>6.11</v>
      </c>
      <c r="F21" s="30">
        <v>0.61</v>
      </c>
      <c r="G21" s="30">
        <v>3.3</v>
      </c>
      <c r="H21" s="30">
        <v>33.01</v>
      </c>
    </row>
    <row r="22" spans="1:8" ht="12.75" customHeight="1" x14ac:dyDescent="0.2">
      <c r="A22" s="23" t="s">
        <v>134</v>
      </c>
      <c r="B22" s="30">
        <v>1</v>
      </c>
      <c r="C22" s="30">
        <v>3</v>
      </c>
      <c r="D22" s="30">
        <v>3</v>
      </c>
      <c r="E22" s="30">
        <v>1.08</v>
      </c>
      <c r="F22" s="30">
        <v>1.08</v>
      </c>
      <c r="G22" s="30">
        <v>3.24</v>
      </c>
      <c r="H22" s="30">
        <v>3.24</v>
      </c>
    </row>
    <row r="23" spans="1:8" ht="12.75" customHeight="1" x14ac:dyDescent="0.2">
      <c r="A23" s="23" t="s">
        <v>113</v>
      </c>
      <c r="B23" s="30">
        <v>7</v>
      </c>
      <c r="C23" s="30">
        <v>14</v>
      </c>
      <c r="D23" s="30">
        <v>2</v>
      </c>
      <c r="E23" s="30">
        <v>5.8</v>
      </c>
      <c r="F23" s="30">
        <v>0.83</v>
      </c>
      <c r="G23" s="30">
        <v>3.05</v>
      </c>
      <c r="H23" s="30">
        <v>21.34</v>
      </c>
    </row>
    <row r="24" spans="1:8" ht="12.75" customHeight="1" x14ac:dyDescent="0.2">
      <c r="A24" s="23" t="s">
        <v>81</v>
      </c>
      <c r="B24" s="30">
        <v>12</v>
      </c>
      <c r="C24" s="30">
        <v>44</v>
      </c>
      <c r="D24" s="30">
        <v>3.67</v>
      </c>
      <c r="E24" s="30">
        <v>9.75</v>
      </c>
      <c r="F24" s="30">
        <v>0.81</v>
      </c>
      <c r="G24" s="30">
        <v>2.96</v>
      </c>
      <c r="H24" s="30">
        <v>35.520000000000003</v>
      </c>
    </row>
    <row r="25" spans="1:8" ht="12.75" customHeight="1" x14ac:dyDescent="0.2">
      <c r="A25" s="23" t="s">
        <v>82</v>
      </c>
      <c r="B25" s="30">
        <v>2</v>
      </c>
      <c r="C25" s="30">
        <v>13</v>
      </c>
      <c r="D25" s="30">
        <v>6.5</v>
      </c>
      <c r="E25" s="30">
        <v>1.43</v>
      </c>
      <c r="F25" s="30">
        <v>0.71</v>
      </c>
      <c r="G25" s="30">
        <v>6.45</v>
      </c>
      <c r="H25" s="30">
        <v>12.9</v>
      </c>
    </row>
    <row r="26" spans="1:8" ht="12.75" customHeight="1" x14ac:dyDescent="0.2">
      <c r="B26" s="30"/>
      <c r="C26" s="30"/>
      <c r="D26" s="32">
        <f>AVERAGE(D19:D25)</f>
        <v>3.8385714285714281</v>
      </c>
      <c r="E26" s="30"/>
      <c r="F26" s="30"/>
      <c r="G26" s="30"/>
      <c r="H26" s="30"/>
    </row>
    <row r="27" spans="1:8" ht="12.75" customHeight="1" x14ac:dyDescent="0.2">
      <c r="A27" s="23" t="s">
        <v>83</v>
      </c>
      <c r="B27" s="30">
        <v>1</v>
      </c>
      <c r="C27" s="30">
        <v>6</v>
      </c>
      <c r="D27" s="30">
        <v>6</v>
      </c>
      <c r="E27" s="30">
        <v>0.45</v>
      </c>
      <c r="F27" s="30">
        <v>0.45</v>
      </c>
      <c r="G27" s="30">
        <v>2.7</v>
      </c>
      <c r="H27" s="30">
        <v>2.7</v>
      </c>
    </row>
    <row r="28" spans="1:8" ht="12.75" customHeight="1" x14ac:dyDescent="0.2">
      <c r="A28" s="23" t="s">
        <v>156</v>
      </c>
      <c r="B28" s="30">
        <v>2</v>
      </c>
      <c r="C28" s="30">
        <v>6</v>
      </c>
      <c r="D28" s="30">
        <v>3</v>
      </c>
      <c r="E28" s="30">
        <v>0.75</v>
      </c>
      <c r="F28" s="30">
        <v>0.38</v>
      </c>
      <c r="G28" s="30">
        <v>1.1299999999999999</v>
      </c>
      <c r="H28" s="30">
        <v>2.25</v>
      </c>
    </row>
    <row r="29" spans="1:8" ht="12.75" customHeight="1" x14ac:dyDescent="0.2">
      <c r="A29" s="23" t="s">
        <v>84</v>
      </c>
      <c r="B29" s="30">
        <v>1</v>
      </c>
      <c r="C29" s="30">
        <v>5</v>
      </c>
      <c r="D29" s="30">
        <v>5</v>
      </c>
      <c r="E29" s="30">
        <v>0.18</v>
      </c>
      <c r="F29" s="30">
        <v>0.18</v>
      </c>
      <c r="G29" s="30">
        <v>0.9</v>
      </c>
      <c r="H29" s="30">
        <v>0.9</v>
      </c>
    </row>
    <row r="30" spans="1:8" ht="12.75" customHeight="1" x14ac:dyDescent="0.2">
      <c r="A30" s="23" t="s">
        <v>85</v>
      </c>
      <c r="B30" s="30">
        <v>3</v>
      </c>
      <c r="C30" s="30">
        <v>18</v>
      </c>
      <c r="D30" s="30">
        <v>6</v>
      </c>
      <c r="E30" s="30">
        <v>2.27</v>
      </c>
      <c r="F30" s="30">
        <v>0.76</v>
      </c>
      <c r="G30" s="30">
        <v>4.13</v>
      </c>
      <c r="H30" s="30">
        <v>12.4</v>
      </c>
    </row>
    <row r="31" spans="1:8" ht="12.75" customHeight="1" x14ac:dyDescent="0.2">
      <c r="A31" s="23" t="s">
        <v>86</v>
      </c>
      <c r="B31" s="30">
        <v>2</v>
      </c>
      <c r="C31" s="30">
        <v>16</v>
      </c>
      <c r="D31" s="30">
        <v>8</v>
      </c>
      <c r="E31" s="30">
        <v>3.01</v>
      </c>
      <c r="F31" s="30">
        <v>1.5</v>
      </c>
      <c r="G31" s="30">
        <v>11.51</v>
      </c>
      <c r="H31" s="30">
        <v>23.03</v>
      </c>
    </row>
    <row r="32" spans="1:8" ht="12.75" customHeight="1" x14ac:dyDescent="0.2">
      <c r="A32" s="23" t="s">
        <v>87</v>
      </c>
      <c r="B32" s="30">
        <v>3</v>
      </c>
      <c r="C32" s="30">
        <v>23</v>
      </c>
      <c r="D32" s="30">
        <v>7.67</v>
      </c>
      <c r="E32" s="30">
        <v>2.42</v>
      </c>
      <c r="F32" s="30">
        <v>0.81</v>
      </c>
      <c r="G32" s="30">
        <v>5.88</v>
      </c>
      <c r="H32" s="30">
        <v>17.64</v>
      </c>
    </row>
    <row r="33" spans="1:8" ht="12.75" customHeight="1" x14ac:dyDescent="0.2">
      <c r="A33" s="23" t="s">
        <v>88</v>
      </c>
      <c r="B33" s="30">
        <v>2</v>
      </c>
      <c r="C33" s="30">
        <v>5</v>
      </c>
      <c r="D33" s="30">
        <v>2.5</v>
      </c>
      <c r="E33" s="30">
        <v>0.51</v>
      </c>
      <c r="F33" s="30">
        <v>0.26</v>
      </c>
      <c r="G33" s="30">
        <v>0.63</v>
      </c>
      <c r="H33" s="30">
        <v>1.25</v>
      </c>
    </row>
    <row r="34" spans="1:8" ht="12.75" customHeight="1" x14ac:dyDescent="0.2">
      <c r="A34" s="23" t="s">
        <v>115</v>
      </c>
      <c r="B34" s="30">
        <v>2</v>
      </c>
      <c r="C34" s="30">
        <v>16</v>
      </c>
      <c r="D34" s="30">
        <v>8</v>
      </c>
      <c r="E34" s="30">
        <v>7.1</v>
      </c>
      <c r="F34" s="30">
        <v>3.55</v>
      </c>
      <c r="G34" s="30">
        <v>41.08</v>
      </c>
      <c r="H34" s="30">
        <v>82.16</v>
      </c>
    </row>
    <row r="35" spans="1:8" ht="12.75" customHeight="1" x14ac:dyDescent="0.2">
      <c r="A35" s="23" t="s">
        <v>166</v>
      </c>
      <c r="B35" s="30">
        <v>1</v>
      </c>
      <c r="C35" s="30">
        <v>1</v>
      </c>
      <c r="D35" s="30">
        <v>1</v>
      </c>
      <c r="E35" s="30">
        <v>3</v>
      </c>
      <c r="F35" s="30">
        <v>3</v>
      </c>
      <c r="G35" s="30">
        <v>3</v>
      </c>
      <c r="H35" s="30">
        <v>3</v>
      </c>
    </row>
    <row r="36" spans="1:8" ht="12.75" customHeight="1" x14ac:dyDescent="0.2">
      <c r="A36" s="23" t="s">
        <v>116</v>
      </c>
      <c r="B36" s="30">
        <v>1</v>
      </c>
      <c r="C36" s="30">
        <v>8</v>
      </c>
      <c r="D36" s="30">
        <v>8</v>
      </c>
      <c r="E36" s="30">
        <v>0.25</v>
      </c>
      <c r="F36" s="30">
        <v>0.25</v>
      </c>
      <c r="G36" s="30">
        <v>2</v>
      </c>
      <c r="H36" s="30">
        <v>2</v>
      </c>
    </row>
    <row r="37" spans="1:8" ht="12.75" customHeight="1" x14ac:dyDescent="0.2">
      <c r="A37" s="23" t="s">
        <v>157</v>
      </c>
      <c r="B37" s="30">
        <v>1</v>
      </c>
      <c r="C37" s="30">
        <v>5</v>
      </c>
      <c r="D37" s="30">
        <v>5</v>
      </c>
      <c r="E37" s="30">
        <v>0.4</v>
      </c>
      <c r="F37" s="30">
        <v>0.4</v>
      </c>
      <c r="G37" s="30">
        <v>2</v>
      </c>
      <c r="H37" s="30">
        <v>2</v>
      </c>
    </row>
    <row r="38" spans="1:8" ht="12.75" customHeight="1" x14ac:dyDescent="0.2">
      <c r="A38" s="23" t="s">
        <v>89</v>
      </c>
      <c r="B38" s="30">
        <v>19</v>
      </c>
      <c r="C38" s="30">
        <v>66</v>
      </c>
      <c r="D38" s="30">
        <v>3.47</v>
      </c>
      <c r="E38" s="30">
        <v>45.31</v>
      </c>
      <c r="F38" s="30">
        <v>2.38</v>
      </c>
      <c r="G38" s="30">
        <v>8.85</v>
      </c>
      <c r="H38" s="30">
        <v>168.06</v>
      </c>
    </row>
    <row r="39" spans="1:8" ht="12.75" customHeight="1" x14ac:dyDescent="0.2">
      <c r="B39" s="30"/>
      <c r="C39" s="30"/>
      <c r="D39" s="32">
        <f>AVERAGE(D27:D38)</f>
        <v>5.3033333333333337</v>
      </c>
      <c r="E39" s="30"/>
      <c r="F39" s="30"/>
      <c r="G39" s="30"/>
      <c r="H39" s="30"/>
    </row>
    <row r="40" spans="1:8" ht="12.75" customHeight="1" x14ac:dyDescent="0.2">
      <c r="A40" s="23" t="s">
        <v>56</v>
      </c>
      <c r="B40" s="30">
        <v>3</v>
      </c>
      <c r="C40" s="30">
        <v>7</v>
      </c>
      <c r="D40" s="30">
        <v>2.33</v>
      </c>
      <c r="E40" s="30">
        <v>0.45</v>
      </c>
      <c r="F40" s="30">
        <v>0.15</v>
      </c>
      <c r="G40" s="30">
        <v>0.47</v>
      </c>
      <c r="H40" s="30">
        <v>1.42</v>
      </c>
    </row>
    <row r="41" spans="1:8" ht="12.75" customHeight="1" x14ac:dyDescent="0.2">
      <c r="A41" s="23" t="s">
        <v>90</v>
      </c>
      <c r="B41" s="30">
        <v>12</v>
      </c>
      <c r="C41" s="30">
        <v>28</v>
      </c>
      <c r="D41" s="30">
        <v>2.33</v>
      </c>
      <c r="E41" s="30">
        <v>3.67</v>
      </c>
      <c r="F41" s="30">
        <v>0.31</v>
      </c>
      <c r="G41" s="30">
        <v>0.72</v>
      </c>
      <c r="H41" s="30">
        <v>8.6199999999999992</v>
      </c>
    </row>
    <row r="42" spans="1:8" ht="12.75" customHeight="1" x14ac:dyDescent="0.2">
      <c r="A42" s="23" t="s">
        <v>145</v>
      </c>
      <c r="B42" s="30">
        <v>3</v>
      </c>
      <c r="C42" s="30">
        <v>28</v>
      </c>
      <c r="D42" s="30">
        <v>9.33</v>
      </c>
      <c r="E42" s="30">
        <v>1.04</v>
      </c>
      <c r="F42" s="30">
        <v>0.35</v>
      </c>
      <c r="G42" s="30">
        <v>3.52</v>
      </c>
      <c r="H42" s="30">
        <v>10.57</v>
      </c>
    </row>
    <row r="43" spans="1:8" ht="12.75" customHeight="1" x14ac:dyDescent="0.2">
      <c r="A43" s="23" t="s">
        <v>146</v>
      </c>
      <c r="B43" s="30">
        <v>1</v>
      </c>
      <c r="C43" s="30">
        <v>14</v>
      </c>
      <c r="D43" s="30">
        <v>14</v>
      </c>
      <c r="E43" s="30">
        <v>0.22</v>
      </c>
      <c r="F43" s="30">
        <v>0.22</v>
      </c>
      <c r="G43" s="30">
        <v>3.08</v>
      </c>
      <c r="H43" s="30">
        <v>3.08</v>
      </c>
    </row>
    <row r="44" spans="1:8" ht="12.75" customHeight="1" x14ac:dyDescent="0.2">
      <c r="B44" s="30"/>
      <c r="C44" s="30"/>
      <c r="D44" s="32">
        <f>AVERAGE(D40:D43)</f>
        <v>6.9975000000000005</v>
      </c>
      <c r="E44" s="30"/>
      <c r="F44" s="30"/>
      <c r="G44" s="30"/>
      <c r="H44" s="30"/>
    </row>
    <row r="45" spans="1:8" ht="12.75" customHeight="1" x14ac:dyDescent="0.2">
      <c r="A45" s="23" t="s">
        <v>92</v>
      </c>
      <c r="B45" s="30">
        <v>1</v>
      </c>
      <c r="C45" s="30">
        <v>2</v>
      </c>
      <c r="D45" s="30">
        <v>2</v>
      </c>
      <c r="E45" s="30">
        <v>0.1</v>
      </c>
      <c r="F45" s="30">
        <v>0.1</v>
      </c>
      <c r="G45" s="30">
        <v>0.2</v>
      </c>
      <c r="H45" s="30">
        <v>0.2</v>
      </c>
    </row>
    <row r="46" spans="1:8" ht="12.75" customHeight="1" x14ac:dyDescent="0.2">
      <c r="A46" s="23" t="s">
        <v>167</v>
      </c>
      <c r="B46" s="30">
        <v>1</v>
      </c>
      <c r="C46" s="30">
        <v>17</v>
      </c>
      <c r="D46" s="30">
        <v>17</v>
      </c>
      <c r="E46" s="30">
        <v>0.55000000000000004</v>
      </c>
      <c r="F46" s="30">
        <v>0.55000000000000004</v>
      </c>
      <c r="G46" s="30">
        <v>9.35</v>
      </c>
      <c r="H46" s="30">
        <v>9.35</v>
      </c>
    </row>
    <row r="47" spans="1:8" ht="12.75" customHeight="1" x14ac:dyDescent="0.2">
      <c r="A47" s="23" t="s">
        <v>168</v>
      </c>
      <c r="B47" s="30">
        <v>1</v>
      </c>
      <c r="C47" s="30">
        <v>1</v>
      </c>
      <c r="D47" s="30">
        <v>1</v>
      </c>
      <c r="E47" s="30">
        <v>0.53</v>
      </c>
      <c r="F47" s="30">
        <v>0.53</v>
      </c>
      <c r="G47" s="30">
        <v>0.53</v>
      </c>
      <c r="H47" s="30">
        <v>0.53</v>
      </c>
    </row>
    <row r="48" spans="1:8" ht="12.75" customHeight="1" x14ac:dyDescent="0.2">
      <c r="A48" s="23" t="s">
        <v>94</v>
      </c>
      <c r="B48" s="30">
        <v>2</v>
      </c>
      <c r="C48" s="30">
        <v>9</v>
      </c>
      <c r="D48" s="30">
        <v>4.5</v>
      </c>
      <c r="E48" s="30">
        <v>0.7</v>
      </c>
      <c r="F48" s="30">
        <v>0.35</v>
      </c>
      <c r="G48" s="30">
        <v>1.1299999999999999</v>
      </c>
      <c r="H48" s="30">
        <v>2.25</v>
      </c>
    </row>
    <row r="49" spans="1:8" ht="12.75" customHeight="1" x14ac:dyDescent="0.2">
      <c r="A49" s="23" t="s">
        <v>121</v>
      </c>
      <c r="B49" s="30">
        <v>2</v>
      </c>
      <c r="C49" s="30">
        <v>11</v>
      </c>
      <c r="D49" s="30">
        <v>5.5</v>
      </c>
      <c r="E49" s="30">
        <v>0.6</v>
      </c>
      <c r="F49" s="30">
        <v>0.3</v>
      </c>
      <c r="G49" s="30">
        <v>1.71</v>
      </c>
      <c r="H49" s="30">
        <v>3.42</v>
      </c>
    </row>
    <row r="50" spans="1:8" ht="12.75" customHeight="1" x14ac:dyDescent="0.2">
      <c r="A50" s="23" t="s">
        <v>95</v>
      </c>
      <c r="B50" s="30">
        <v>1</v>
      </c>
      <c r="C50" s="30">
        <v>2</v>
      </c>
      <c r="D50" s="30">
        <v>2</v>
      </c>
      <c r="E50" s="30">
        <v>2.78</v>
      </c>
      <c r="F50" s="30">
        <v>2.78</v>
      </c>
      <c r="G50" s="30">
        <v>5.56</v>
      </c>
      <c r="H50" s="30">
        <v>5.56</v>
      </c>
    </row>
    <row r="51" spans="1:8" ht="12.75" customHeight="1" x14ac:dyDescent="0.2">
      <c r="A51" s="23" t="s">
        <v>96</v>
      </c>
      <c r="B51" s="30">
        <v>3</v>
      </c>
      <c r="C51" s="30">
        <v>13</v>
      </c>
      <c r="D51" s="30">
        <v>4.33</v>
      </c>
      <c r="E51" s="30">
        <v>0.95</v>
      </c>
      <c r="F51" s="30">
        <v>0.32</v>
      </c>
      <c r="G51" s="30">
        <v>1.44</v>
      </c>
      <c r="H51" s="30">
        <v>4.33</v>
      </c>
    </row>
    <row r="52" spans="1:8" ht="12.75" customHeight="1" x14ac:dyDescent="0.2">
      <c r="A52" s="23" t="s">
        <v>97</v>
      </c>
      <c r="B52" s="30">
        <v>12</v>
      </c>
      <c r="C52" s="30">
        <v>69</v>
      </c>
      <c r="D52" s="30">
        <v>5.75</v>
      </c>
      <c r="E52" s="30">
        <v>2.44</v>
      </c>
      <c r="F52" s="30">
        <v>0.2</v>
      </c>
      <c r="G52" s="30">
        <v>1.19</v>
      </c>
      <c r="H52" s="30">
        <v>14.23</v>
      </c>
    </row>
    <row r="53" spans="1:8" ht="12.75" customHeight="1" x14ac:dyDescent="0.2">
      <c r="A53" s="23" t="s">
        <v>98</v>
      </c>
      <c r="B53" s="30">
        <v>1</v>
      </c>
      <c r="C53" s="30">
        <v>4</v>
      </c>
      <c r="D53" s="30">
        <v>4</v>
      </c>
      <c r="E53" s="30">
        <v>0.32</v>
      </c>
      <c r="F53" s="30">
        <v>0.32</v>
      </c>
      <c r="G53" s="30">
        <v>1.28</v>
      </c>
      <c r="H53" s="30">
        <v>1.28</v>
      </c>
    </row>
    <row r="54" spans="1:8" ht="12.75" customHeight="1" x14ac:dyDescent="0.2">
      <c r="A54" s="23" t="s">
        <v>99</v>
      </c>
      <c r="B54" s="30">
        <v>18</v>
      </c>
      <c r="C54" s="30">
        <v>53</v>
      </c>
      <c r="D54" s="30">
        <v>2.94</v>
      </c>
      <c r="E54" s="30">
        <v>5.67</v>
      </c>
      <c r="F54" s="30">
        <v>0.32</v>
      </c>
      <c r="G54" s="30">
        <v>1.06</v>
      </c>
      <c r="H54" s="30">
        <v>19.12</v>
      </c>
    </row>
    <row r="55" spans="1:8" ht="12.75" customHeight="1" x14ac:dyDescent="0.2">
      <c r="A55" s="23" t="s">
        <v>100</v>
      </c>
      <c r="B55" s="30">
        <v>4</v>
      </c>
      <c r="C55" s="30">
        <v>26</v>
      </c>
      <c r="D55" s="30">
        <v>6.5</v>
      </c>
      <c r="E55" s="30">
        <v>1.26</v>
      </c>
      <c r="F55" s="30">
        <v>0.32</v>
      </c>
      <c r="G55" s="30">
        <v>1.62</v>
      </c>
      <c r="H55" s="30">
        <v>6.48</v>
      </c>
    </row>
    <row r="56" spans="1:8" ht="12.75" customHeight="1" x14ac:dyDescent="0.2">
      <c r="B56" s="30"/>
      <c r="C56" s="30"/>
      <c r="D56" s="32">
        <f>AVERAGE(D45:D55)</f>
        <v>5.0472727272727269</v>
      </c>
      <c r="E56" s="30"/>
      <c r="F56" s="30"/>
      <c r="G56" s="30"/>
      <c r="H56" s="30"/>
    </row>
    <row r="57" spans="1:8" ht="12.75" customHeight="1" x14ac:dyDescent="0.2">
      <c r="A57" s="23" t="s">
        <v>102</v>
      </c>
      <c r="B57" s="30">
        <v>1</v>
      </c>
      <c r="C57" s="30">
        <v>6</v>
      </c>
      <c r="D57" s="30">
        <v>6</v>
      </c>
      <c r="E57" s="30">
        <v>0.27</v>
      </c>
      <c r="F57" s="30">
        <v>0.27</v>
      </c>
      <c r="G57" s="30">
        <v>1.62</v>
      </c>
      <c r="H57" s="30">
        <v>1.62</v>
      </c>
    </row>
    <row r="58" spans="1:8" ht="12.75" customHeight="1" x14ac:dyDescent="0.2">
      <c r="A58" s="23" t="s">
        <v>60</v>
      </c>
      <c r="B58" s="30">
        <v>0</v>
      </c>
      <c r="C58" s="30">
        <v>0</v>
      </c>
      <c r="D58" s="30">
        <v>0</v>
      </c>
      <c r="E58" s="30">
        <v>0</v>
      </c>
      <c r="F58" s="30">
        <v>0</v>
      </c>
      <c r="H58" s="30">
        <v>0</v>
      </c>
    </row>
    <row r="59" spans="1:8" ht="12.75" customHeight="1" x14ac:dyDescent="0.2">
      <c r="A59" s="23" t="s">
        <v>61</v>
      </c>
      <c r="B59" s="30">
        <v>310</v>
      </c>
      <c r="C59" s="37">
        <v>1328</v>
      </c>
      <c r="D59" s="30">
        <v>4.28</v>
      </c>
      <c r="E59" s="30">
        <v>206.52</v>
      </c>
      <c r="F59" s="30">
        <v>0.67</v>
      </c>
      <c r="H59" s="30">
        <v>998.74</v>
      </c>
    </row>
    <row r="60" spans="1:8" ht="12.75" customHeight="1" x14ac:dyDescent="0.2"/>
    <row r="61" spans="1:8" ht="12.75" customHeight="1" x14ac:dyDescent="0.2"/>
    <row r="62" spans="1:8" ht="12.75" customHeight="1" x14ac:dyDescent="0.2"/>
    <row r="63" spans="1:8" ht="12.75" customHeight="1" x14ac:dyDescent="0.2"/>
    <row r="64" spans="1: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H45"/>
  <sheetViews>
    <sheetView workbookViewId="0"/>
  </sheetViews>
  <sheetFormatPr defaultColWidth="12.5703125" defaultRowHeight="15" customHeight="1" x14ac:dyDescent="0.2"/>
  <cols>
    <col min="1" max="1" width="40" customWidth="1"/>
  </cols>
  <sheetData>
    <row r="1" spans="1:8" x14ac:dyDescent="0.2">
      <c r="B1" s="23" t="s">
        <v>36</v>
      </c>
      <c r="C1" s="23" t="s">
        <v>37</v>
      </c>
      <c r="D1" s="23" t="s">
        <v>38</v>
      </c>
      <c r="E1" s="23" t="s">
        <v>39</v>
      </c>
      <c r="F1" s="23" t="s">
        <v>38</v>
      </c>
      <c r="G1" s="23" t="s">
        <v>38</v>
      </c>
      <c r="H1" s="23" t="s">
        <v>40</v>
      </c>
    </row>
    <row r="2" spans="1:8" x14ac:dyDescent="0.2">
      <c r="A2" s="23" t="s">
        <v>41</v>
      </c>
      <c r="B2" s="23" t="s">
        <v>42</v>
      </c>
      <c r="C2" s="23" t="s">
        <v>43</v>
      </c>
      <c r="D2" s="23" t="s">
        <v>43</v>
      </c>
      <c r="E2" s="23" t="s">
        <v>44</v>
      </c>
      <c r="F2" s="23" t="s">
        <v>44</v>
      </c>
      <c r="G2" s="23" t="s">
        <v>45</v>
      </c>
      <c r="H2" s="23" t="s">
        <v>46</v>
      </c>
    </row>
    <row r="3" spans="1:8" x14ac:dyDescent="0.2">
      <c r="A3" s="23" t="s">
        <v>63</v>
      </c>
      <c r="B3" s="23">
        <v>1</v>
      </c>
      <c r="C3" s="23">
        <v>5</v>
      </c>
      <c r="D3" s="23">
        <v>5</v>
      </c>
      <c r="E3" s="23">
        <v>4.3</v>
      </c>
      <c r="F3" s="23">
        <v>4.3</v>
      </c>
      <c r="G3" s="23">
        <v>21.5</v>
      </c>
      <c r="H3" s="23">
        <v>21.5</v>
      </c>
    </row>
    <row r="4" spans="1:8" x14ac:dyDescent="0.2">
      <c r="A4" s="23" t="s">
        <v>149</v>
      </c>
      <c r="B4" s="23">
        <v>1</v>
      </c>
      <c r="C4" s="23">
        <v>5</v>
      </c>
      <c r="D4" s="23">
        <v>5</v>
      </c>
      <c r="E4" s="23">
        <v>1.42</v>
      </c>
      <c r="F4" s="23">
        <v>1.42</v>
      </c>
      <c r="G4" s="23">
        <v>7.1</v>
      </c>
      <c r="H4" s="23">
        <v>7.1</v>
      </c>
    </row>
    <row r="5" spans="1:8" ht="15" customHeight="1" x14ac:dyDescent="0.25">
      <c r="A5" s="38" t="s">
        <v>161</v>
      </c>
      <c r="B5" s="38">
        <v>1</v>
      </c>
      <c r="C5" s="38">
        <v>10</v>
      </c>
      <c r="D5" s="38">
        <v>10</v>
      </c>
      <c r="E5" s="38">
        <v>1.23</v>
      </c>
      <c r="F5" s="38">
        <v>1.23</v>
      </c>
      <c r="G5" s="38">
        <v>12.3</v>
      </c>
      <c r="H5" s="39">
        <v>12.3</v>
      </c>
    </row>
    <row r="6" spans="1:8" x14ac:dyDescent="0.2">
      <c r="A6" s="23" t="s">
        <v>107</v>
      </c>
      <c r="B6" s="23">
        <v>1</v>
      </c>
      <c r="C6" s="23">
        <v>6</v>
      </c>
      <c r="D6" s="23">
        <v>6</v>
      </c>
      <c r="E6" s="23">
        <v>0.6</v>
      </c>
      <c r="F6" s="23">
        <v>0.6</v>
      </c>
      <c r="G6" s="23">
        <v>3.6</v>
      </c>
      <c r="H6" s="23">
        <v>3.6</v>
      </c>
    </row>
    <row r="7" spans="1:8" x14ac:dyDescent="0.2">
      <c r="A7" s="23"/>
      <c r="B7" s="23"/>
      <c r="C7" s="23"/>
      <c r="D7" s="40">
        <f>AVERAGE(D3:D6)</f>
        <v>6.5</v>
      </c>
      <c r="E7" s="23"/>
      <c r="F7" s="23"/>
      <c r="G7" s="23"/>
      <c r="H7" s="23"/>
    </row>
    <row r="8" spans="1:8" ht="15" customHeight="1" x14ac:dyDescent="0.25">
      <c r="A8" s="38" t="s">
        <v>70</v>
      </c>
      <c r="B8" s="38">
        <v>1</v>
      </c>
      <c r="C8" s="38">
        <v>2</v>
      </c>
      <c r="D8" s="38">
        <v>2</v>
      </c>
      <c r="E8" s="38">
        <v>0.11</v>
      </c>
      <c r="F8" s="38">
        <v>0.11</v>
      </c>
      <c r="G8" s="38">
        <v>0.22</v>
      </c>
      <c r="H8" s="39">
        <v>0.22</v>
      </c>
    </row>
    <row r="9" spans="1:8" x14ac:dyDescent="0.2">
      <c r="A9" s="23" t="s">
        <v>127</v>
      </c>
      <c r="B9" s="23">
        <v>1</v>
      </c>
      <c r="C9" s="23">
        <v>4</v>
      </c>
      <c r="D9" s="23">
        <v>4</v>
      </c>
      <c r="E9" s="23">
        <v>0.4</v>
      </c>
      <c r="F9" s="23">
        <v>0.4</v>
      </c>
      <c r="G9" s="23">
        <v>1.6</v>
      </c>
      <c r="H9" s="23">
        <v>1.6</v>
      </c>
    </row>
    <row r="10" spans="1:8" x14ac:dyDescent="0.2">
      <c r="A10" s="23" t="s">
        <v>152</v>
      </c>
      <c r="B10" s="23">
        <v>4</v>
      </c>
      <c r="C10" s="23">
        <v>10</v>
      </c>
      <c r="D10" s="23">
        <v>2.5</v>
      </c>
      <c r="E10" s="23">
        <v>1.44</v>
      </c>
      <c r="F10" s="23">
        <v>0.36</v>
      </c>
      <c r="G10" s="23">
        <v>1.1499999999999999</v>
      </c>
      <c r="H10" s="23">
        <v>4.5999999999999996</v>
      </c>
    </row>
    <row r="11" spans="1:8" ht="15" customHeight="1" x14ac:dyDescent="0.25">
      <c r="A11" s="23" t="s">
        <v>71</v>
      </c>
      <c r="B11" s="38">
        <v>112</v>
      </c>
      <c r="C11" s="38">
        <v>339</v>
      </c>
      <c r="D11" s="38">
        <v>3.03</v>
      </c>
      <c r="E11" s="38">
        <v>48.75</v>
      </c>
      <c r="F11" s="38">
        <v>0.44</v>
      </c>
      <c r="G11" s="38">
        <v>1.32</v>
      </c>
      <c r="H11" s="39">
        <v>147.58000000000001</v>
      </c>
    </row>
    <row r="12" spans="1:8" x14ac:dyDescent="0.2">
      <c r="A12" s="23" t="s">
        <v>72</v>
      </c>
      <c r="B12" s="23">
        <v>19</v>
      </c>
      <c r="C12" s="23">
        <v>142</v>
      </c>
      <c r="D12" s="23">
        <v>7.47</v>
      </c>
      <c r="E12" s="23">
        <v>11.32</v>
      </c>
      <c r="F12" s="23">
        <v>0.6</v>
      </c>
      <c r="G12" s="23">
        <v>4.12</v>
      </c>
      <c r="H12" s="23">
        <v>78.34</v>
      </c>
    </row>
    <row r="13" spans="1:8" x14ac:dyDescent="0.2">
      <c r="A13" s="23" t="s">
        <v>129</v>
      </c>
      <c r="B13" s="23">
        <v>1</v>
      </c>
      <c r="C13" s="23">
        <v>9</v>
      </c>
      <c r="D13" s="23">
        <v>9</v>
      </c>
      <c r="E13" s="23">
        <v>0.14000000000000001</v>
      </c>
      <c r="F13" s="23">
        <v>0.14000000000000001</v>
      </c>
      <c r="G13" s="23">
        <v>1.26</v>
      </c>
      <c r="H13" s="23">
        <v>1.26</v>
      </c>
    </row>
    <row r="14" spans="1:8" x14ac:dyDescent="0.2">
      <c r="A14" s="23" t="s">
        <v>111</v>
      </c>
      <c r="B14" s="23">
        <v>3</v>
      </c>
      <c r="C14" s="23">
        <v>21</v>
      </c>
      <c r="D14" s="23">
        <v>7</v>
      </c>
      <c r="E14" s="23">
        <v>1.75</v>
      </c>
      <c r="F14" s="23">
        <v>0.57999999999999996</v>
      </c>
      <c r="G14" s="23">
        <v>4.1399999999999997</v>
      </c>
      <c r="H14" s="23">
        <v>12.41</v>
      </c>
    </row>
    <row r="15" spans="1:8" ht="15" customHeight="1" x14ac:dyDescent="0.25">
      <c r="A15" s="38" t="s">
        <v>73</v>
      </c>
      <c r="B15" s="38">
        <v>1</v>
      </c>
      <c r="C15" s="38">
        <v>7</v>
      </c>
      <c r="D15" s="41">
        <v>7</v>
      </c>
      <c r="E15" s="38">
        <v>3.07</v>
      </c>
      <c r="F15" s="38">
        <v>3.07</v>
      </c>
      <c r="G15" s="38">
        <v>21.49</v>
      </c>
      <c r="H15" s="39">
        <v>21.49</v>
      </c>
    </row>
    <row r="16" spans="1:8" x14ac:dyDescent="0.2">
      <c r="A16" s="23"/>
      <c r="B16" s="23"/>
      <c r="C16" s="23"/>
      <c r="D16" s="40">
        <f>AVERAGE(D8:D15)</f>
        <v>5.25</v>
      </c>
      <c r="E16" s="23"/>
      <c r="F16" s="23"/>
      <c r="G16" s="23"/>
      <c r="H16" s="23"/>
    </row>
    <row r="17" spans="1:8" x14ac:dyDescent="0.2">
      <c r="A17" s="23" t="s">
        <v>74</v>
      </c>
      <c r="B17" s="23">
        <v>5</v>
      </c>
      <c r="C17" s="23">
        <v>11</v>
      </c>
      <c r="D17" s="23">
        <v>2.2000000000000002</v>
      </c>
      <c r="E17" s="23">
        <v>6.4</v>
      </c>
      <c r="F17" s="23">
        <v>1.28</v>
      </c>
      <c r="G17" s="23">
        <v>1.03</v>
      </c>
      <c r="H17" s="23">
        <v>5.14</v>
      </c>
    </row>
    <row r="18" spans="1:8" x14ac:dyDescent="0.2">
      <c r="A18" s="23" t="s">
        <v>76</v>
      </c>
      <c r="B18" s="23">
        <v>1</v>
      </c>
      <c r="C18" s="23">
        <v>6</v>
      </c>
      <c r="D18" s="23">
        <v>6</v>
      </c>
      <c r="E18" s="23">
        <v>0.55000000000000004</v>
      </c>
      <c r="F18" s="23">
        <v>0.55000000000000004</v>
      </c>
      <c r="G18" s="23">
        <v>3.3</v>
      </c>
      <c r="H18" s="23">
        <v>3.3</v>
      </c>
    </row>
    <row r="19" spans="1:8" x14ac:dyDescent="0.2">
      <c r="A19" s="23" t="s">
        <v>169</v>
      </c>
      <c r="B19" s="23">
        <v>1</v>
      </c>
      <c r="C19" s="23">
        <v>6</v>
      </c>
      <c r="D19" s="23">
        <v>6</v>
      </c>
      <c r="E19" s="23">
        <v>0.98</v>
      </c>
      <c r="F19" s="23">
        <v>0.98</v>
      </c>
      <c r="G19" s="23">
        <v>5.88</v>
      </c>
      <c r="H19" s="23">
        <v>5.88</v>
      </c>
    </row>
    <row r="20" spans="1:8" x14ac:dyDescent="0.2">
      <c r="A20" s="23" t="s">
        <v>134</v>
      </c>
      <c r="B20" s="23">
        <v>1</v>
      </c>
      <c r="C20" s="23">
        <v>5</v>
      </c>
      <c r="D20" s="23">
        <v>5</v>
      </c>
      <c r="E20" s="23">
        <v>0.45</v>
      </c>
      <c r="F20" s="23">
        <v>0.45</v>
      </c>
      <c r="G20" s="23">
        <v>2.25</v>
      </c>
      <c r="H20" s="23">
        <v>2.25</v>
      </c>
    </row>
    <row r="21" spans="1:8" x14ac:dyDescent="0.2">
      <c r="A21" s="23" t="s">
        <v>170</v>
      </c>
      <c r="B21" s="23">
        <v>1</v>
      </c>
      <c r="C21" s="23">
        <v>5</v>
      </c>
      <c r="D21" s="23">
        <v>5</v>
      </c>
      <c r="E21" s="23">
        <v>0.35</v>
      </c>
      <c r="F21" s="23">
        <v>0.35</v>
      </c>
      <c r="G21" s="23">
        <v>1.75</v>
      </c>
      <c r="H21" s="23">
        <v>1.75</v>
      </c>
    </row>
    <row r="22" spans="1:8" x14ac:dyDescent="0.2">
      <c r="A22" s="23" t="s">
        <v>81</v>
      </c>
      <c r="B22" s="23">
        <v>15</v>
      </c>
      <c r="C22" s="23">
        <v>45</v>
      </c>
      <c r="D22" s="23">
        <v>3</v>
      </c>
      <c r="E22" s="23">
        <v>16.059999999999999</v>
      </c>
      <c r="F22" s="23">
        <v>1.07</v>
      </c>
      <c r="G22" s="23">
        <v>1.73</v>
      </c>
      <c r="H22" s="23">
        <v>25.98</v>
      </c>
    </row>
    <row r="23" spans="1:8" x14ac:dyDescent="0.2">
      <c r="A23" s="23"/>
      <c r="B23" s="23"/>
      <c r="C23" s="23"/>
      <c r="D23" s="40">
        <f>AVERAGE(D17:D22)</f>
        <v>4.5333333333333332</v>
      </c>
      <c r="E23" s="23"/>
      <c r="F23" s="23"/>
      <c r="G23" s="23"/>
      <c r="H23" s="23"/>
    </row>
    <row r="24" spans="1:8" x14ac:dyDescent="0.2">
      <c r="A24" s="23" t="s">
        <v>83</v>
      </c>
      <c r="B24" s="23">
        <v>1</v>
      </c>
      <c r="C24" s="23">
        <v>1</v>
      </c>
      <c r="D24" s="23">
        <v>1</v>
      </c>
      <c r="E24" s="23">
        <v>0.35</v>
      </c>
      <c r="F24" s="23">
        <v>0.35</v>
      </c>
      <c r="G24" s="23">
        <v>0.35</v>
      </c>
      <c r="H24" s="23">
        <v>0.35</v>
      </c>
    </row>
    <row r="25" spans="1:8" x14ac:dyDescent="0.2">
      <c r="A25" s="23" t="s">
        <v>85</v>
      </c>
      <c r="B25" s="23">
        <v>2</v>
      </c>
      <c r="C25" s="23">
        <v>7</v>
      </c>
      <c r="D25" s="23">
        <v>3.5</v>
      </c>
      <c r="E25" s="23">
        <v>1.67</v>
      </c>
      <c r="F25" s="23">
        <v>0.83</v>
      </c>
      <c r="G25" s="23">
        <v>3.17</v>
      </c>
      <c r="H25" s="23">
        <v>6.33</v>
      </c>
    </row>
    <row r="26" spans="1:8" x14ac:dyDescent="0.2">
      <c r="A26" s="23" t="s">
        <v>88</v>
      </c>
      <c r="B26" s="23">
        <v>2</v>
      </c>
      <c r="C26" s="23">
        <v>6</v>
      </c>
      <c r="D26" s="23">
        <v>3</v>
      </c>
      <c r="E26" s="23">
        <v>0.62</v>
      </c>
      <c r="F26" s="23">
        <v>0.31</v>
      </c>
      <c r="G26" s="23">
        <v>0.89</v>
      </c>
      <c r="H26" s="23">
        <v>1.78</v>
      </c>
    </row>
    <row r="27" spans="1:8" x14ac:dyDescent="0.2">
      <c r="A27" s="23" t="s">
        <v>157</v>
      </c>
      <c r="B27" s="23">
        <v>1</v>
      </c>
      <c r="C27" s="23">
        <v>4</v>
      </c>
      <c r="D27" s="23">
        <v>4</v>
      </c>
      <c r="E27" s="23">
        <v>0.28000000000000003</v>
      </c>
      <c r="F27" s="23">
        <v>0.28000000000000003</v>
      </c>
      <c r="G27" s="23">
        <v>1.1200000000000001</v>
      </c>
      <c r="H27" s="23">
        <v>1.1200000000000001</v>
      </c>
    </row>
    <row r="28" spans="1:8" x14ac:dyDescent="0.2">
      <c r="A28" s="23" t="s">
        <v>89</v>
      </c>
      <c r="B28" s="23">
        <v>7</v>
      </c>
      <c r="C28" s="23">
        <v>37</v>
      </c>
      <c r="D28" s="23">
        <v>5.29</v>
      </c>
      <c r="E28" s="23">
        <v>9.57</v>
      </c>
      <c r="F28" s="23">
        <v>1.37</v>
      </c>
      <c r="G28" s="23">
        <v>4.43</v>
      </c>
      <c r="H28" s="23">
        <v>31.04</v>
      </c>
    </row>
    <row r="29" spans="1:8" x14ac:dyDescent="0.2">
      <c r="A29" s="23"/>
      <c r="B29" s="23"/>
      <c r="C29" s="23"/>
      <c r="D29" s="40">
        <f>AVERAGE(D24:D28)</f>
        <v>3.3579999999999997</v>
      </c>
      <c r="E29" s="23"/>
      <c r="F29" s="23"/>
      <c r="G29" s="23"/>
      <c r="H29" s="23"/>
    </row>
    <row r="30" spans="1:8" ht="15" customHeight="1" x14ac:dyDescent="0.25">
      <c r="A30" s="23" t="s">
        <v>56</v>
      </c>
      <c r="B30" s="38">
        <v>4</v>
      </c>
      <c r="C30" s="38">
        <v>25</v>
      </c>
      <c r="D30" s="38">
        <v>6.25</v>
      </c>
      <c r="E30" s="38">
        <v>1.07</v>
      </c>
      <c r="F30" s="38">
        <v>0.27</v>
      </c>
      <c r="G30" s="38">
        <v>1.98</v>
      </c>
      <c r="H30" s="39">
        <v>7.91</v>
      </c>
    </row>
    <row r="31" spans="1:8" ht="15" customHeight="1" x14ac:dyDescent="0.25">
      <c r="A31" s="23" t="s">
        <v>90</v>
      </c>
      <c r="B31" s="38">
        <v>21</v>
      </c>
      <c r="C31" s="38">
        <v>44</v>
      </c>
      <c r="D31" s="38">
        <v>2.1</v>
      </c>
      <c r="E31" s="38">
        <v>4.71</v>
      </c>
      <c r="F31" s="38">
        <v>0.22</v>
      </c>
      <c r="G31" s="38">
        <v>0.59</v>
      </c>
      <c r="H31" s="39">
        <v>12.31</v>
      </c>
    </row>
    <row r="32" spans="1:8" x14ac:dyDescent="0.2">
      <c r="A32" s="23" t="s">
        <v>117</v>
      </c>
      <c r="B32" s="23">
        <v>1</v>
      </c>
      <c r="C32" s="23">
        <v>7</v>
      </c>
      <c r="D32" s="23">
        <v>7</v>
      </c>
      <c r="E32" s="23">
        <v>0.17</v>
      </c>
      <c r="F32" s="23">
        <v>0.17</v>
      </c>
      <c r="G32" s="23">
        <v>1.19</v>
      </c>
      <c r="H32" s="23">
        <v>1.19</v>
      </c>
    </row>
    <row r="33" spans="1:8" x14ac:dyDescent="0.2">
      <c r="A33" s="23" t="s">
        <v>118</v>
      </c>
      <c r="B33" s="23">
        <v>1</v>
      </c>
      <c r="C33" s="23">
        <v>3</v>
      </c>
      <c r="D33" s="23">
        <v>3</v>
      </c>
      <c r="E33" s="23">
        <v>0.28000000000000003</v>
      </c>
      <c r="F33" s="23">
        <v>0.28000000000000003</v>
      </c>
      <c r="G33" s="23">
        <v>0.84</v>
      </c>
      <c r="H33" s="23">
        <v>0.84</v>
      </c>
    </row>
    <row r="34" spans="1:8" x14ac:dyDescent="0.2">
      <c r="A34" s="23"/>
      <c r="B34" s="23"/>
      <c r="C34" s="23"/>
      <c r="D34" s="23">
        <f>AVERAGE(D30:D33)</f>
        <v>4.5875000000000004</v>
      </c>
      <c r="E34" s="23"/>
      <c r="F34" s="23"/>
      <c r="G34" s="23"/>
      <c r="H34" s="23"/>
    </row>
    <row r="35" spans="1:8" x14ac:dyDescent="0.2">
      <c r="A35" s="23" t="s">
        <v>93</v>
      </c>
      <c r="B35" s="23">
        <v>1</v>
      </c>
      <c r="C35" s="23">
        <v>6</v>
      </c>
      <c r="D35" s="23">
        <v>6</v>
      </c>
      <c r="E35" s="23">
        <v>0.49</v>
      </c>
      <c r="F35" s="23">
        <v>0.49</v>
      </c>
      <c r="G35" s="23">
        <v>2.94</v>
      </c>
      <c r="H35" s="23">
        <v>2.94</v>
      </c>
    </row>
    <row r="36" spans="1:8" x14ac:dyDescent="0.2">
      <c r="A36" s="23" t="s">
        <v>94</v>
      </c>
      <c r="B36" s="23">
        <v>1</v>
      </c>
      <c r="C36" s="23">
        <v>7</v>
      </c>
      <c r="D36" s="23">
        <v>7</v>
      </c>
      <c r="E36" s="23">
        <v>0.33</v>
      </c>
      <c r="F36" s="23">
        <v>0.33</v>
      </c>
      <c r="G36" s="23">
        <v>2.31</v>
      </c>
      <c r="H36" s="23">
        <v>2.31</v>
      </c>
    </row>
    <row r="37" spans="1:8" x14ac:dyDescent="0.2">
      <c r="A37" s="23" t="s">
        <v>95</v>
      </c>
      <c r="B37" s="23">
        <v>2</v>
      </c>
      <c r="C37" s="23">
        <v>6</v>
      </c>
      <c r="D37" s="23">
        <v>3</v>
      </c>
      <c r="E37" s="23">
        <v>1.05</v>
      </c>
      <c r="F37" s="23">
        <v>0.53</v>
      </c>
      <c r="G37" s="23">
        <v>1.57</v>
      </c>
      <c r="H37" s="23">
        <v>3.15</v>
      </c>
    </row>
    <row r="38" spans="1:8" ht="12.75" x14ac:dyDescent="0.2">
      <c r="A38" s="23" t="s">
        <v>97</v>
      </c>
      <c r="B38" s="23">
        <v>5</v>
      </c>
      <c r="C38" s="23">
        <v>28</v>
      </c>
      <c r="D38" s="23">
        <v>5.6</v>
      </c>
      <c r="E38" s="23">
        <v>1.31</v>
      </c>
      <c r="F38" s="23">
        <v>0.26</v>
      </c>
      <c r="G38" s="23">
        <v>1.43</v>
      </c>
      <c r="H38" s="23">
        <v>7.15</v>
      </c>
    </row>
    <row r="39" spans="1:8" ht="12.75" x14ac:dyDescent="0.2">
      <c r="A39" s="23" t="s">
        <v>98</v>
      </c>
      <c r="B39" s="23">
        <v>1</v>
      </c>
      <c r="C39" s="23">
        <v>8</v>
      </c>
      <c r="D39" s="23">
        <v>8</v>
      </c>
      <c r="E39" s="23">
        <v>0.13</v>
      </c>
      <c r="F39" s="23">
        <v>0.13</v>
      </c>
      <c r="G39" s="23">
        <v>1.04</v>
      </c>
      <c r="H39" s="23">
        <v>1.04</v>
      </c>
    </row>
    <row r="40" spans="1:8" ht="12.75" x14ac:dyDescent="0.2">
      <c r="A40" s="23" t="s">
        <v>99</v>
      </c>
      <c r="B40" s="23">
        <v>18</v>
      </c>
      <c r="C40" s="23">
        <v>103</v>
      </c>
      <c r="D40" s="23">
        <v>5.72</v>
      </c>
      <c r="E40" s="23">
        <v>6.77</v>
      </c>
      <c r="F40" s="23">
        <v>0.38</v>
      </c>
      <c r="G40" s="23">
        <v>2.2000000000000002</v>
      </c>
      <c r="H40" s="23">
        <v>39.56</v>
      </c>
    </row>
    <row r="41" spans="1:8" ht="12.75" x14ac:dyDescent="0.2">
      <c r="A41" s="23" t="s">
        <v>100</v>
      </c>
      <c r="B41" s="23">
        <v>4</v>
      </c>
      <c r="C41" s="23">
        <v>25</v>
      </c>
      <c r="D41" s="23">
        <v>6.25</v>
      </c>
      <c r="E41" s="23">
        <v>1.59</v>
      </c>
      <c r="F41" s="23">
        <v>0.4</v>
      </c>
      <c r="G41" s="23">
        <v>2.2599999999999998</v>
      </c>
      <c r="H41" s="23">
        <v>9.0399999999999991</v>
      </c>
    </row>
    <row r="42" spans="1:8" ht="12.75" x14ac:dyDescent="0.2">
      <c r="A42" s="23"/>
      <c r="B42" s="23"/>
      <c r="C42" s="23"/>
      <c r="D42" s="40">
        <f>AVERAGE(D35:D41)</f>
        <v>5.9385714285714286</v>
      </c>
      <c r="E42" s="23"/>
      <c r="F42" s="23"/>
      <c r="G42" s="23"/>
      <c r="H42" s="23"/>
    </row>
    <row r="43" spans="1:8" ht="12.75" x14ac:dyDescent="0.2">
      <c r="A43" s="23" t="s">
        <v>102</v>
      </c>
      <c r="B43" s="23">
        <v>1</v>
      </c>
      <c r="C43" s="23">
        <v>8</v>
      </c>
      <c r="D43" s="23">
        <v>8</v>
      </c>
      <c r="E43" s="23">
        <v>0.76</v>
      </c>
      <c r="F43" s="23">
        <v>0.76</v>
      </c>
      <c r="G43" s="23">
        <v>6.08</v>
      </c>
      <c r="H43" s="23">
        <v>6.08</v>
      </c>
    </row>
    <row r="44" spans="1:8" ht="12.75" x14ac:dyDescent="0.2">
      <c r="A44" s="23" t="s">
        <v>171</v>
      </c>
      <c r="B44" s="23">
        <v>5</v>
      </c>
      <c r="C44" s="23">
        <v>20</v>
      </c>
      <c r="D44" s="23">
        <v>4</v>
      </c>
      <c r="E44" s="23">
        <v>1.2</v>
      </c>
      <c r="F44" s="23">
        <v>0.24</v>
      </c>
      <c r="H44" s="23">
        <v>10.1</v>
      </c>
    </row>
    <row r="45" spans="1:8" x14ac:dyDescent="0.25">
      <c r="A45" s="23" t="s">
        <v>61</v>
      </c>
      <c r="B45" s="38">
        <v>248</v>
      </c>
      <c r="C45" s="38">
        <v>983</v>
      </c>
      <c r="D45" s="38">
        <v>3.96</v>
      </c>
      <c r="E45" s="38">
        <v>131.66999999999999</v>
      </c>
      <c r="F45" s="38">
        <v>0.53</v>
      </c>
      <c r="G45" s="38"/>
      <c r="H45" s="39">
        <v>500.54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heetViews>
  <sheetFormatPr defaultColWidth="12.5703125" defaultRowHeight="15" customHeight="1" x14ac:dyDescent="0.2"/>
  <cols>
    <col min="1" max="1" width="43.42578125" customWidth="1"/>
    <col min="2" max="8" width="10.85546875" customWidth="1"/>
    <col min="9" max="26" width="8.5703125" customWidth="1"/>
  </cols>
  <sheetData>
    <row r="1" spans="1:8" ht="12.75" customHeight="1" x14ac:dyDescent="0.2">
      <c r="B1" s="23" t="s">
        <v>36</v>
      </c>
      <c r="C1" s="23" t="s">
        <v>37</v>
      </c>
      <c r="D1" s="23" t="s">
        <v>38</v>
      </c>
      <c r="E1" s="23" t="s">
        <v>39</v>
      </c>
      <c r="F1" s="23" t="s">
        <v>38</v>
      </c>
      <c r="G1" s="23" t="s">
        <v>38</v>
      </c>
      <c r="H1" s="23" t="s">
        <v>40</v>
      </c>
    </row>
    <row r="2" spans="1:8" ht="12.75" customHeight="1" x14ac:dyDescent="0.2">
      <c r="A2" s="23" t="s">
        <v>41</v>
      </c>
      <c r="B2" s="23" t="s">
        <v>42</v>
      </c>
      <c r="C2" s="23" t="s">
        <v>43</v>
      </c>
      <c r="D2" s="23" t="s">
        <v>43</v>
      </c>
      <c r="E2" s="23" t="s">
        <v>44</v>
      </c>
      <c r="F2" s="23" t="s">
        <v>44</v>
      </c>
      <c r="G2" s="23" t="s">
        <v>45</v>
      </c>
      <c r="H2" s="23" t="s">
        <v>46</v>
      </c>
    </row>
    <row r="3" spans="1:8" ht="12.75" customHeight="1" x14ac:dyDescent="0.2">
      <c r="A3" s="23" t="s">
        <v>47</v>
      </c>
      <c r="B3" s="30">
        <v>11</v>
      </c>
      <c r="C3" s="30">
        <v>25</v>
      </c>
      <c r="D3" s="30">
        <v>2.27</v>
      </c>
      <c r="E3" s="30">
        <v>18.68</v>
      </c>
      <c r="F3" s="30">
        <v>1.7</v>
      </c>
      <c r="G3" s="30">
        <v>4.12</v>
      </c>
      <c r="H3" s="30">
        <v>45.35</v>
      </c>
    </row>
    <row r="4" spans="1:8" ht="12.75" customHeight="1" x14ac:dyDescent="0.2">
      <c r="A4" s="23" t="s">
        <v>48</v>
      </c>
      <c r="B4" s="30">
        <v>1</v>
      </c>
      <c r="C4" s="30">
        <v>4</v>
      </c>
      <c r="D4" s="30">
        <v>4</v>
      </c>
      <c r="E4" s="30">
        <v>0.62</v>
      </c>
      <c r="F4" s="30">
        <v>0.62</v>
      </c>
      <c r="G4" s="30">
        <v>2.48</v>
      </c>
      <c r="H4" s="30">
        <v>2.48</v>
      </c>
    </row>
    <row r="5" spans="1:8" ht="12.75" customHeight="1" x14ac:dyDescent="0.2">
      <c r="A5" s="23" t="s">
        <v>49</v>
      </c>
      <c r="B5" s="30">
        <v>1</v>
      </c>
      <c r="C5" s="30">
        <v>0</v>
      </c>
      <c r="D5" s="30">
        <v>0</v>
      </c>
      <c r="E5" s="30">
        <v>0.43</v>
      </c>
      <c r="F5" s="30">
        <v>0.43</v>
      </c>
      <c r="G5" s="30">
        <v>0</v>
      </c>
      <c r="H5" s="30">
        <v>0</v>
      </c>
    </row>
    <row r="6" spans="1:8" ht="12.75" customHeight="1" x14ac:dyDescent="0.2">
      <c r="A6" s="23" t="s">
        <v>50</v>
      </c>
      <c r="B6" s="30">
        <v>4</v>
      </c>
      <c r="C6" s="30">
        <v>9</v>
      </c>
      <c r="D6" s="30">
        <v>2.25</v>
      </c>
      <c r="E6" s="30">
        <v>1.99</v>
      </c>
      <c r="F6" s="30">
        <v>0.5</v>
      </c>
      <c r="G6" s="30">
        <v>1.62</v>
      </c>
      <c r="H6" s="30">
        <v>6.48</v>
      </c>
    </row>
    <row r="7" spans="1:8" ht="12.75" customHeight="1" x14ac:dyDescent="0.2">
      <c r="A7" s="23" t="s">
        <v>51</v>
      </c>
      <c r="B7" s="30">
        <v>8</v>
      </c>
      <c r="C7" s="30">
        <v>18</v>
      </c>
      <c r="D7" s="30">
        <v>2.25</v>
      </c>
      <c r="E7" s="30">
        <v>7</v>
      </c>
      <c r="F7" s="30">
        <v>0.88</v>
      </c>
      <c r="G7" s="30">
        <v>2.4</v>
      </c>
      <c r="H7" s="30">
        <v>19.22</v>
      </c>
    </row>
    <row r="8" spans="1:8" ht="12.75" customHeight="1" x14ac:dyDescent="0.2">
      <c r="A8" s="23" t="s">
        <v>52</v>
      </c>
      <c r="B8" s="30">
        <v>102</v>
      </c>
      <c r="C8" s="30">
        <v>142</v>
      </c>
      <c r="D8" s="30">
        <v>1.39</v>
      </c>
      <c r="E8" s="30">
        <v>1.64</v>
      </c>
      <c r="F8" s="30">
        <v>0.02</v>
      </c>
      <c r="G8" s="30">
        <v>-0.49</v>
      </c>
      <c r="H8" s="30">
        <v>-49.93</v>
      </c>
    </row>
    <row r="9" spans="1:8" ht="12.75" customHeight="1" x14ac:dyDescent="0.2">
      <c r="A9" s="23" t="s">
        <v>53</v>
      </c>
      <c r="B9" s="30">
        <v>18</v>
      </c>
      <c r="C9" s="30">
        <v>33</v>
      </c>
      <c r="D9" s="30">
        <v>1.83</v>
      </c>
      <c r="E9" s="30">
        <v>9.76</v>
      </c>
      <c r="F9" s="30">
        <v>0.54</v>
      </c>
      <c r="G9" s="30">
        <v>1.1399999999999999</v>
      </c>
      <c r="H9" s="30">
        <v>20.59</v>
      </c>
    </row>
    <row r="10" spans="1:8" ht="12.75" customHeight="1" x14ac:dyDescent="0.2">
      <c r="A10" s="23" t="s">
        <v>54</v>
      </c>
      <c r="B10" s="30">
        <v>34</v>
      </c>
      <c r="C10" s="30">
        <v>38</v>
      </c>
      <c r="D10" s="30">
        <v>1.1200000000000001</v>
      </c>
      <c r="E10" s="30">
        <v>-7.86</v>
      </c>
      <c r="F10" s="30">
        <v>-0.23</v>
      </c>
      <c r="G10" s="30">
        <v>0.62</v>
      </c>
      <c r="H10" s="30">
        <v>21.01</v>
      </c>
    </row>
    <row r="11" spans="1:8" ht="12.75" customHeight="1" x14ac:dyDescent="0.2">
      <c r="A11" s="23" t="s">
        <v>55</v>
      </c>
      <c r="B11" s="30">
        <v>14</v>
      </c>
      <c r="C11" s="30">
        <v>13</v>
      </c>
      <c r="D11" s="30">
        <v>0.93</v>
      </c>
      <c r="E11" s="30">
        <v>4.59</v>
      </c>
      <c r="F11" s="30">
        <v>0.33</v>
      </c>
      <c r="G11" s="30">
        <v>0.44</v>
      </c>
      <c r="H11" s="30">
        <v>6.17</v>
      </c>
    </row>
    <row r="12" spans="1:8" ht="12.75" customHeight="1" x14ac:dyDescent="0.2">
      <c r="A12" s="23" t="s">
        <v>56</v>
      </c>
      <c r="B12" s="30">
        <v>1</v>
      </c>
      <c r="C12" s="30">
        <v>2</v>
      </c>
      <c r="D12" s="30">
        <v>2</v>
      </c>
      <c r="E12" s="30">
        <v>0.15</v>
      </c>
      <c r="F12" s="30">
        <v>0.15</v>
      </c>
      <c r="G12" s="30">
        <v>0.3</v>
      </c>
      <c r="H12" s="30">
        <v>0.3</v>
      </c>
    </row>
    <row r="13" spans="1:8" ht="12.75" customHeight="1" x14ac:dyDescent="0.2">
      <c r="A13" s="23" t="s">
        <v>57</v>
      </c>
      <c r="B13" s="30">
        <v>1</v>
      </c>
      <c r="C13" s="30">
        <v>1</v>
      </c>
      <c r="D13" s="30">
        <v>1</v>
      </c>
      <c r="E13" s="30">
        <v>0.15</v>
      </c>
      <c r="F13" s="30">
        <v>0.15</v>
      </c>
      <c r="G13" s="30">
        <v>0.15</v>
      </c>
      <c r="H13" s="30">
        <v>0.15</v>
      </c>
    </row>
    <row r="14" spans="1:8" ht="12.75" customHeight="1" x14ac:dyDescent="0.2">
      <c r="A14" s="23" t="s">
        <v>58</v>
      </c>
      <c r="B14" s="30">
        <v>10</v>
      </c>
      <c r="C14" s="30">
        <v>14</v>
      </c>
      <c r="D14" s="30">
        <v>1.4</v>
      </c>
      <c r="E14" s="30">
        <v>2.66</v>
      </c>
      <c r="F14" s="30">
        <v>0.27</v>
      </c>
      <c r="G14" s="30">
        <v>0.46</v>
      </c>
      <c r="H14" s="30">
        <v>4.5599999999999996</v>
      </c>
    </row>
    <row r="15" spans="1:8" ht="12.75" customHeight="1" x14ac:dyDescent="0.2">
      <c r="A15" s="23" t="s">
        <v>59</v>
      </c>
      <c r="B15" s="30">
        <v>33</v>
      </c>
      <c r="C15" s="30">
        <v>41</v>
      </c>
      <c r="D15" s="30">
        <v>1.24</v>
      </c>
      <c r="E15" s="30">
        <v>6.9</v>
      </c>
      <c r="F15" s="30">
        <v>0.21</v>
      </c>
      <c r="G15" s="30">
        <v>0.24</v>
      </c>
      <c r="H15" s="30">
        <v>7.97</v>
      </c>
    </row>
    <row r="16" spans="1:8" ht="12.75" customHeight="1" x14ac:dyDescent="0.2">
      <c r="A16" s="23" t="s">
        <v>60</v>
      </c>
      <c r="B16" s="30">
        <v>0</v>
      </c>
      <c r="C16" s="30">
        <v>0</v>
      </c>
      <c r="D16" s="30">
        <v>0</v>
      </c>
      <c r="E16" s="30">
        <v>0</v>
      </c>
      <c r="F16" s="30">
        <v>0</v>
      </c>
      <c r="H16" s="30">
        <v>0</v>
      </c>
    </row>
    <row r="17" spans="1:8" ht="12.75" customHeight="1" x14ac:dyDescent="0.2">
      <c r="A17" s="23" t="s">
        <v>61</v>
      </c>
      <c r="B17" s="30">
        <v>238</v>
      </c>
      <c r="C17" s="30">
        <v>340</v>
      </c>
      <c r="D17" s="30">
        <v>1.43</v>
      </c>
      <c r="E17" s="30">
        <v>46.71</v>
      </c>
      <c r="F17" s="30">
        <v>0.2</v>
      </c>
      <c r="H17" s="30">
        <v>84.35</v>
      </c>
    </row>
    <row r="18" spans="1:8" ht="12.75" customHeight="1" x14ac:dyDescent="0.2"/>
    <row r="19" spans="1:8" ht="12.75" customHeight="1" x14ac:dyDescent="0.2"/>
    <row r="20" spans="1:8" ht="12.75" customHeight="1" x14ac:dyDescent="0.2"/>
    <row r="21" spans="1:8" ht="12.75" customHeight="1" x14ac:dyDescent="0.2"/>
    <row r="22" spans="1:8" ht="12.75" customHeight="1" x14ac:dyDescent="0.2"/>
    <row r="23" spans="1:8" ht="12.75" customHeight="1" x14ac:dyDescent="0.2"/>
    <row r="24" spans="1:8" ht="12.75" customHeight="1" x14ac:dyDescent="0.2"/>
    <row r="25" spans="1:8" ht="12.75" customHeight="1" x14ac:dyDescent="0.2"/>
    <row r="26" spans="1:8" ht="12.75" customHeight="1" x14ac:dyDescent="0.2"/>
    <row r="27" spans="1:8" ht="12.75" customHeight="1" x14ac:dyDescent="0.2"/>
    <row r="28" spans="1:8" ht="12.75" customHeight="1" x14ac:dyDescent="0.2"/>
    <row r="29" spans="1:8" ht="12.75" customHeight="1" x14ac:dyDescent="0.2"/>
    <row r="30" spans="1:8" ht="12.75" customHeight="1" x14ac:dyDescent="0.2"/>
    <row r="31" spans="1:8" ht="12.75" customHeight="1" x14ac:dyDescent="0.2"/>
    <row r="32" spans="1: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defaultColWidth="12.5703125" defaultRowHeight="15" customHeight="1" x14ac:dyDescent="0.2"/>
  <cols>
    <col min="1" max="1" width="44.42578125" customWidth="1"/>
    <col min="2" max="3" width="10.85546875" customWidth="1"/>
    <col min="4" max="4" width="11.42578125" customWidth="1"/>
    <col min="5" max="8" width="10.85546875" customWidth="1"/>
    <col min="9" max="26" width="8.5703125" customWidth="1"/>
  </cols>
  <sheetData>
    <row r="1" spans="1:8" ht="12.75" customHeight="1" x14ac:dyDescent="0.2">
      <c r="A1" s="23" t="s">
        <v>41</v>
      </c>
      <c r="B1" s="23" t="s">
        <v>42</v>
      </c>
      <c r="C1" s="23" t="s">
        <v>43</v>
      </c>
      <c r="D1" s="23" t="s">
        <v>43</v>
      </c>
      <c r="E1" s="23" t="s">
        <v>44</v>
      </c>
      <c r="F1" s="23" t="s">
        <v>44</v>
      </c>
      <c r="G1" s="23" t="s">
        <v>45</v>
      </c>
      <c r="H1" s="23" t="s">
        <v>46</v>
      </c>
    </row>
    <row r="2" spans="1:8" ht="12.75" customHeight="1" x14ac:dyDescent="0.2">
      <c r="A2" s="23" t="s">
        <v>62</v>
      </c>
      <c r="B2" s="30">
        <v>3</v>
      </c>
      <c r="C2" s="30">
        <v>6</v>
      </c>
      <c r="D2" s="30">
        <v>2</v>
      </c>
      <c r="E2" s="30">
        <v>3.91</v>
      </c>
      <c r="F2" s="30">
        <v>1.3</v>
      </c>
      <c r="G2" s="30">
        <v>2.61</v>
      </c>
      <c r="H2" s="30">
        <v>7.82</v>
      </c>
    </row>
    <row r="3" spans="1:8" ht="12.75" customHeight="1" x14ac:dyDescent="0.2">
      <c r="A3" s="23" t="s">
        <v>63</v>
      </c>
      <c r="B3" s="30">
        <v>2</v>
      </c>
      <c r="C3" s="30">
        <v>7</v>
      </c>
      <c r="D3" s="30">
        <v>3.5</v>
      </c>
      <c r="E3" s="30">
        <v>1.47</v>
      </c>
      <c r="F3" s="30">
        <v>0.73</v>
      </c>
      <c r="G3" s="30">
        <v>3.86</v>
      </c>
      <c r="H3" s="30">
        <v>7.72</v>
      </c>
    </row>
    <row r="4" spans="1:8" ht="12.75" customHeight="1" x14ac:dyDescent="0.2">
      <c r="A4" s="23" t="s">
        <v>64</v>
      </c>
      <c r="B4" s="30">
        <v>2</v>
      </c>
      <c r="C4" s="30">
        <v>3</v>
      </c>
      <c r="D4" s="30">
        <v>1.5</v>
      </c>
      <c r="E4" s="30">
        <v>0.45</v>
      </c>
      <c r="F4" s="30">
        <v>0.23</v>
      </c>
      <c r="G4" s="30">
        <v>0.37</v>
      </c>
      <c r="H4" s="30">
        <v>0.73</v>
      </c>
    </row>
    <row r="5" spans="1:8" ht="12.75" customHeight="1" x14ac:dyDescent="0.2">
      <c r="A5" s="23" t="s">
        <v>65</v>
      </c>
      <c r="B5" s="30">
        <v>1</v>
      </c>
      <c r="C5" s="30">
        <v>2</v>
      </c>
      <c r="D5" s="30">
        <v>2</v>
      </c>
      <c r="E5" s="30">
        <v>2.12</v>
      </c>
      <c r="F5" s="30">
        <v>2.12</v>
      </c>
      <c r="G5" s="30">
        <v>4.24</v>
      </c>
      <c r="H5" s="30">
        <v>4.24</v>
      </c>
    </row>
    <row r="6" spans="1:8" ht="12.75" customHeight="1" x14ac:dyDescent="0.2">
      <c r="A6" s="23" t="s">
        <v>66</v>
      </c>
      <c r="B6" s="30">
        <v>2</v>
      </c>
      <c r="C6" s="30">
        <v>6</v>
      </c>
      <c r="D6" s="30">
        <v>3</v>
      </c>
      <c r="E6" s="30">
        <v>2.99</v>
      </c>
      <c r="F6" s="30">
        <v>1.5</v>
      </c>
      <c r="G6" s="30">
        <v>4.8099999999999996</v>
      </c>
      <c r="H6" s="30">
        <v>9.6199999999999992</v>
      </c>
    </row>
    <row r="7" spans="1:8" ht="12.75" customHeight="1" x14ac:dyDescent="0.2">
      <c r="A7" s="23" t="s">
        <v>67</v>
      </c>
      <c r="B7" s="30">
        <v>2</v>
      </c>
      <c r="C7" s="30">
        <v>4</v>
      </c>
      <c r="D7" s="30">
        <v>2</v>
      </c>
      <c r="E7" s="30">
        <v>1.5</v>
      </c>
      <c r="F7" s="30">
        <v>0.75</v>
      </c>
      <c r="G7" s="30">
        <v>1.5</v>
      </c>
      <c r="H7" s="30">
        <v>3</v>
      </c>
    </row>
    <row r="8" spans="1:8" ht="12.75" customHeight="1" x14ac:dyDescent="0.2">
      <c r="A8" s="23" t="s">
        <v>68</v>
      </c>
      <c r="B8" s="30">
        <v>1</v>
      </c>
      <c r="C8" s="30">
        <v>3</v>
      </c>
      <c r="D8" s="30">
        <v>3</v>
      </c>
      <c r="E8" s="30">
        <v>0.68</v>
      </c>
      <c r="F8" s="30">
        <v>0.68</v>
      </c>
      <c r="G8" s="30">
        <v>2.04</v>
      </c>
      <c r="H8" s="30">
        <v>2.04</v>
      </c>
    </row>
    <row r="9" spans="1:8" ht="12.75" customHeight="1" x14ac:dyDescent="0.2">
      <c r="B9" s="30"/>
      <c r="C9" s="31" t="s">
        <v>69</v>
      </c>
      <c r="D9" s="32">
        <f>AVERAGE(D2:D8)</f>
        <v>2.4285714285714284</v>
      </c>
      <c r="E9" s="30"/>
      <c r="F9" s="30"/>
      <c r="G9" s="30"/>
      <c r="H9" s="30"/>
    </row>
    <row r="10" spans="1:8" ht="12.75" customHeight="1" x14ac:dyDescent="0.2">
      <c r="A10" s="23" t="s">
        <v>70</v>
      </c>
      <c r="B10" s="30">
        <v>4</v>
      </c>
      <c r="C10" s="30">
        <v>8</v>
      </c>
      <c r="D10" s="30">
        <v>2</v>
      </c>
      <c r="E10" s="30">
        <v>1.75</v>
      </c>
      <c r="F10" s="30">
        <v>0.44</v>
      </c>
      <c r="G10" s="30">
        <v>0.99</v>
      </c>
      <c r="H10" s="30">
        <v>3.98</v>
      </c>
    </row>
    <row r="11" spans="1:8" ht="12.75" customHeight="1" x14ac:dyDescent="0.2">
      <c r="A11" s="23" t="s">
        <v>71</v>
      </c>
      <c r="B11" s="30">
        <v>112</v>
      </c>
      <c r="C11" s="30">
        <v>200</v>
      </c>
      <c r="D11" s="30">
        <v>1.79</v>
      </c>
      <c r="E11" s="33">
        <v>2861.49</v>
      </c>
      <c r="F11" s="30">
        <v>25.55</v>
      </c>
      <c r="G11" s="30">
        <v>73.48</v>
      </c>
      <c r="H11" s="33">
        <v>8229.65</v>
      </c>
    </row>
    <row r="12" spans="1:8" ht="12.75" customHeight="1" x14ac:dyDescent="0.2">
      <c r="A12" s="23" t="s">
        <v>72</v>
      </c>
      <c r="B12" s="30">
        <v>13</v>
      </c>
      <c r="C12" s="30">
        <v>45</v>
      </c>
      <c r="D12" s="30">
        <v>3.46</v>
      </c>
      <c r="E12" s="30">
        <v>9.6999999999999993</v>
      </c>
      <c r="F12" s="30">
        <v>0.75</v>
      </c>
      <c r="G12" s="30">
        <v>2.5099999999999998</v>
      </c>
      <c r="H12" s="30">
        <v>32.69</v>
      </c>
    </row>
    <row r="13" spans="1:8" ht="12.75" customHeight="1" x14ac:dyDescent="0.2">
      <c r="A13" s="23" t="s">
        <v>73</v>
      </c>
      <c r="B13" s="30">
        <v>2</v>
      </c>
      <c r="C13" s="30">
        <v>8</v>
      </c>
      <c r="D13" s="30">
        <v>4</v>
      </c>
      <c r="E13" s="30">
        <v>2.37</v>
      </c>
      <c r="F13" s="30">
        <v>1.19</v>
      </c>
      <c r="G13" s="30">
        <v>4.74</v>
      </c>
      <c r="H13" s="30">
        <v>9.48</v>
      </c>
    </row>
    <row r="14" spans="1:8" ht="12.75" customHeight="1" x14ac:dyDescent="0.2">
      <c r="B14" s="30"/>
      <c r="C14" s="31" t="s">
        <v>69</v>
      </c>
      <c r="D14" s="32">
        <f>AVERAGE(D10:D13)</f>
        <v>2.8125</v>
      </c>
      <c r="E14" s="30"/>
      <c r="F14" s="30"/>
      <c r="G14" s="30"/>
      <c r="H14" s="30"/>
    </row>
    <row r="15" spans="1:8" ht="12.75" customHeight="1" x14ac:dyDescent="0.2">
      <c r="A15" s="23" t="s">
        <v>74</v>
      </c>
      <c r="B15" s="30">
        <v>9</v>
      </c>
      <c r="C15" s="30">
        <v>12</v>
      </c>
      <c r="D15" s="30">
        <v>1.33</v>
      </c>
      <c r="E15" s="30">
        <v>7.3</v>
      </c>
      <c r="F15" s="30">
        <v>0.81</v>
      </c>
      <c r="G15" s="30">
        <v>0.85</v>
      </c>
      <c r="H15" s="30">
        <v>7.64</v>
      </c>
    </row>
    <row r="16" spans="1:8" ht="12.75" customHeight="1" x14ac:dyDescent="0.2">
      <c r="A16" s="23" t="s">
        <v>75</v>
      </c>
      <c r="B16" s="30">
        <v>2</v>
      </c>
      <c r="C16" s="30">
        <v>4</v>
      </c>
      <c r="D16" s="30">
        <v>2</v>
      </c>
      <c r="E16" s="30">
        <v>0.77</v>
      </c>
      <c r="F16" s="30">
        <v>0.39</v>
      </c>
      <c r="G16" s="30">
        <v>0.84</v>
      </c>
      <c r="H16" s="30">
        <v>1.67</v>
      </c>
    </row>
    <row r="17" spans="1:8" ht="12.75" customHeight="1" x14ac:dyDescent="0.2">
      <c r="A17" s="23" t="s">
        <v>76</v>
      </c>
      <c r="B17" s="30">
        <v>4</v>
      </c>
      <c r="C17" s="30">
        <v>12</v>
      </c>
      <c r="D17" s="30">
        <v>3</v>
      </c>
      <c r="E17" s="30">
        <v>3.4</v>
      </c>
      <c r="F17" s="30">
        <v>0.85</v>
      </c>
      <c r="G17" s="30">
        <v>3.66</v>
      </c>
      <c r="H17" s="30">
        <v>14.63</v>
      </c>
    </row>
    <row r="18" spans="1:8" ht="12.75" customHeight="1" x14ac:dyDescent="0.2">
      <c r="A18" s="23" t="s">
        <v>77</v>
      </c>
      <c r="B18" s="30">
        <v>1</v>
      </c>
      <c r="C18" s="30">
        <v>3</v>
      </c>
      <c r="D18" s="30">
        <v>3</v>
      </c>
      <c r="E18" s="30">
        <v>1.5</v>
      </c>
      <c r="F18" s="30">
        <v>1.5</v>
      </c>
      <c r="G18" s="30">
        <v>4.5</v>
      </c>
      <c r="H18" s="30">
        <v>4.5</v>
      </c>
    </row>
    <row r="19" spans="1:8" ht="12.75" customHeight="1" x14ac:dyDescent="0.2">
      <c r="A19" s="23" t="s">
        <v>78</v>
      </c>
      <c r="B19" s="30">
        <v>1</v>
      </c>
      <c r="C19" s="30">
        <v>2</v>
      </c>
      <c r="D19" s="30">
        <v>2</v>
      </c>
      <c r="E19" s="30">
        <v>1.1000000000000001</v>
      </c>
      <c r="F19" s="30">
        <v>1.1000000000000001</v>
      </c>
      <c r="G19" s="30">
        <v>2.2000000000000002</v>
      </c>
      <c r="H19" s="30">
        <v>2.2000000000000002</v>
      </c>
    </row>
    <row r="20" spans="1:8" ht="12.75" customHeight="1" x14ac:dyDescent="0.2">
      <c r="A20" s="23" t="s">
        <v>79</v>
      </c>
      <c r="B20" s="30">
        <v>1</v>
      </c>
      <c r="C20" s="30">
        <v>3</v>
      </c>
      <c r="D20" s="30">
        <v>3</v>
      </c>
      <c r="E20" s="30">
        <v>0.18</v>
      </c>
      <c r="F20" s="30">
        <v>0.18</v>
      </c>
      <c r="G20" s="30">
        <v>0.54</v>
      </c>
      <c r="H20" s="30">
        <v>0.54</v>
      </c>
    </row>
    <row r="21" spans="1:8" ht="12.75" customHeight="1" x14ac:dyDescent="0.2">
      <c r="A21" s="23" t="s">
        <v>80</v>
      </c>
      <c r="B21" s="30">
        <v>1</v>
      </c>
      <c r="C21" s="30">
        <v>4</v>
      </c>
      <c r="D21" s="30">
        <v>4</v>
      </c>
      <c r="E21" s="30">
        <v>0.87</v>
      </c>
      <c r="F21" s="30">
        <v>0.87</v>
      </c>
      <c r="G21" s="30">
        <v>3.48</v>
      </c>
      <c r="H21" s="30">
        <v>3.48</v>
      </c>
    </row>
    <row r="22" spans="1:8" ht="12.75" customHeight="1" x14ac:dyDescent="0.2">
      <c r="A22" s="23" t="s">
        <v>81</v>
      </c>
      <c r="B22" s="30">
        <v>2</v>
      </c>
      <c r="C22" s="30">
        <v>11</v>
      </c>
      <c r="D22" s="30">
        <v>5.5</v>
      </c>
      <c r="E22" s="30">
        <v>1.82</v>
      </c>
      <c r="F22" s="30">
        <v>0.91</v>
      </c>
      <c r="G22" s="30">
        <v>6.04</v>
      </c>
      <c r="H22" s="30">
        <v>12.08</v>
      </c>
    </row>
    <row r="23" spans="1:8" ht="12.75" customHeight="1" x14ac:dyDescent="0.2">
      <c r="A23" s="23" t="s">
        <v>82</v>
      </c>
      <c r="B23" s="30">
        <v>3</v>
      </c>
      <c r="C23" s="30">
        <v>12</v>
      </c>
      <c r="D23" s="30">
        <v>4</v>
      </c>
      <c r="E23" s="30">
        <v>3.29</v>
      </c>
      <c r="F23" s="30">
        <v>1.1000000000000001</v>
      </c>
      <c r="G23" s="30">
        <v>5.1100000000000003</v>
      </c>
      <c r="H23" s="30">
        <v>15.34</v>
      </c>
    </row>
    <row r="24" spans="1:8" ht="12.75" customHeight="1" x14ac:dyDescent="0.2">
      <c r="B24" s="30"/>
      <c r="C24" s="31" t="s">
        <v>69</v>
      </c>
      <c r="D24" s="32">
        <f>AVERAGE(D15:D23)</f>
        <v>3.092222222222222</v>
      </c>
      <c r="E24" s="30"/>
      <c r="F24" s="30"/>
      <c r="G24" s="30"/>
      <c r="H24" s="30"/>
    </row>
    <row r="25" spans="1:8" ht="12.75" customHeight="1" x14ac:dyDescent="0.2">
      <c r="A25" s="23" t="s">
        <v>83</v>
      </c>
      <c r="B25" s="30">
        <v>22</v>
      </c>
      <c r="C25" s="30">
        <v>55</v>
      </c>
      <c r="D25" s="30">
        <v>2.5</v>
      </c>
      <c r="E25" s="30">
        <v>20</v>
      </c>
      <c r="F25" s="30">
        <v>0.91</v>
      </c>
      <c r="G25" s="30">
        <v>2.3199999999999998</v>
      </c>
      <c r="H25" s="30">
        <v>51.05</v>
      </c>
    </row>
    <row r="26" spans="1:8" ht="12.75" customHeight="1" x14ac:dyDescent="0.2">
      <c r="A26" s="23" t="s">
        <v>84</v>
      </c>
      <c r="B26" s="30">
        <v>1</v>
      </c>
      <c r="C26" s="30">
        <v>1</v>
      </c>
      <c r="D26" s="30">
        <v>1</v>
      </c>
      <c r="E26" s="30">
        <v>0.3</v>
      </c>
      <c r="F26" s="30">
        <v>0.3</v>
      </c>
      <c r="G26" s="30">
        <v>0.3</v>
      </c>
      <c r="H26" s="30">
        <v>0.3</v>
      </c>
    </row>
    <row r="27" spans="1:8" ht="12.75" customHeight="1" x14ac:dyDescent="0.2">
      <c r="A27" s="23" t="s">
        <v>85</v>
      </c>
      <c r="B27" s="30">
        <v>1</v>
      </c>
      <c r="C27" s="30">
        <v>1</v>
      </c>
      <c r="D27" s="30">
        <v>1</v>
      </c>
      <c r="E27" s="30">
        <v>50.1</v>
      </c>
      <c r="F27" s="30">
        <v>50.1</v>
      </c>
      <c r="G27" s="30">
        <v>50.1</v>
      </c>
      <c r="H27" s="30">
        <v>50.1</v>
      </c>
    </row>
    <row r="28" spans="1:8" ht="12.75" customHeight="1" x14ac:dyDescent="0.2">
      <c r="A28" s="23" t="s">
        <v>86</v>
      </c>
      <c r="B28" s="30">
        <v>6</v>
      </c>
      <c r="C28" s="30">
        <v>19</v>
      </c>
      <c r="D28" s="30">
        <v>3.17</v>
      </c>
      <c r="E28" s="30">
        <v>16.73</v>
      </c>
      <c r="F28" s="30">
        <v>2.79</v>
      </c>
      <c r="G28" s="30">
        <v>10.14</v>
      </c>
      <c r="H28" s="30">
        <v>60.84</v>
      </c>
    </row>
    <row r="29" spans="1:8" ht="12.75" customHeight="1" x14ac:dyDescent="0.2">
      <c r="A29" s="23" t="s">
        <v>87</v>
      </c>
      <c r="B29" s="30">
        <v>1</v>
      </c>
      <c r="C29" s="30">
        <v>3</v>
      </c>
      <c r="D29" s="30">
        <v>3</v>
      </c>
      <c r="E29" s="30">
        <v>0.37</v>
      </c>
      <c r="F29" s="30">
        <v>0.37</v>
      </c>
      <c r="G29" s="30">
        <v>1.1100000000000001</v>
      </c>
      <c r="H29" s="30">
        <v>1.1100000000000001</v>
      </c>
    </row>
    <row r="30" spans="1:8" ht="12.75" customHeight="1" x14ac:dyDescent="0.2">
      <c r="A30" s="23" t="s">
        <v>88</v>
      </c>
      <c r="B30" s="30">
        <v>1</v>
      </c>
      <c r="C30" s="30">
        <v>2</v>
      </c>
      <c r="D30" s="30">
        <v>2</v>
      </c>
      <c r="E30" s="30">
        <v>0.25</v>
      </c>
      <c r="F30" s="30">
        <v>0.25</v>
      </c>
      <c r="G30" s="30">
        <v>0.5</v>
      </c>
      <c r="H30" s="30">
        <v>0.5</v>
      </c>
    </row>
    <row r="31" spans="1:8" ht="12.75" customHeight="1" x14ac:dyDescent="0.2">
      <c r="A31" s="23" t="s">
        <v>89</v>
      </c>
      <c r="B31" s="30">
        <v>9</v>
      </c>
      <c r="C31" s="30">
        <v>32</v>
      </c>
      <c r="D31" s="30">
        <v>3.56</v>
      </c>
      <c r="E31" s="30">
        <v>9.6</v>
      </c>
      <c r="F31" s="30">
        <v>1.07</v>
      </c>
      <c r="G31" s="30">
        <v>2.93</v>
      </c>
      <c r="H31" s="30">
        <v>26.41</v>
      </c>
    </row>
    <row r="32" spans="1:8" ht="12.75" customHeight="1" x14ac:dyDescent="0.2">
      <c r="B32" s="30"/>
      <c r="C32" s="31" t="s">
        <v>69</v>
      </c>
      <c r="D32" s="32">
        <f>AVERAGE(D25:D31)</f>
        <v>2.3185714285714285</v>
      </c>
      <c r="E32" s="30"/>
      <c r="F32" s="30"/>
      <c r="G32" s="30"/>
      <c r="H32" s="30"/>
    </row>
    <row r="33" spans="1:8" ht="12.75" customHeight="1" x14ac:dyDescent="0.2">
      <c r="A33" s="23" t="s">
        <v>56</v>
      </c>
      <c r="B33" s="30">
        <v>5</v>
      </c>
      <c r="C33" s="30">
        <v>12</v>
      </c>
      <c r="D33" s="30">
        <v>2.4</v>
      </c>
      <c r="E33" s="30">
        <v>1.26</v>
      </c>
      <c r="F33" s="30">
        <v>0.25</v>
      </c>
      <c r="G33" s="30">
        <v>0.73</v>
      </c>
      <c r="H33" s="30">
        <v>3.66</v>
      </c>
    </row>
    <row r="34" spans="1:8" ht="12.75" customHeight="1" x14ac:dyDescent="0.2">
      <c r="A34" s="23" t="s">
        <v>90</v>
      </c>
      <c r="B34" s="30">
        <v>1</v>
      </c>
      <c r="C34" s="30">
        <v>1</v>
      </c>
      <c r="D34" s="30">
        <v>1</v>
      </c>
      <c r="E34" s="30">
        <v>0.03</v>
      </c>
      <c r="F34" s="30">
        <v>0.03</v>
      </c>
      <c r="G34" s="30">
        <v>0.03</v>
      </c>
      <c r="H34" s="30">
        <v>0.03</v>
      </c>
    </row>
    <row r="35" spans="1:8" ht="12.75" customHeight="1" x14ac:dyDescent="0.2">
      <c r="A35" s="23" t="s">
        <v>91</v>
      </c>
      <c r="B35" s="30">
        <v>2</v>
      </c>
      <c r="C35" s="30">
        <v>4</v>
      </c>
      <c r="D35" s="30">
        <v>2</v>
      </c>
      <c r="E35" s="30">
        <v>0.26</v>
      </c>
      <c r="F35" s="30">
        <v>0.13</v>
      </c>
      <c r="G35" s="30">
        <v>0.26</v>
      </c>
      <c r="H35" s="30">
        <v>0.52</v>
      </c>
    </row>
    <row r="36" spans="1:8" ht="12.75" customHeight="1" x14ac:dyDescent="0.2">
      <c r="B36" s="30"/>
      <c r="C36" s="31" t="s">
        <v>69</v>
      </c>
      <c r="D36" s="30">
        <f>AVERAGE(D33:D35)</f>
        <v>1.8</v>
      </c>
      <c r="E36" s="30"/>
      <c r="F36" s="30"/>
      <c r="G36" s="30"/>
      <c r="H36" s="30"/>
    </row>
    <row r="37" spans="1:8" ht="12.75" customHeight="1" x14ac:dyDescent="0.2">
      <c r="A37" s="23" t="s">
        <v>92</v>
      </c>
      <c r="B37" s="30">
        <v>16</v>
      </c>
      <c r="C37" s="30">
        <v>39</v>
      </c>
      <c r="D37" s="30">
        <v>2.44</v>
      </c>
      <c r="E37" s="30">
        <v>3.89</v>
      </c>
      <c r="F37" s="30">
        <v>0.24</v>
      </c>
      <c r="G37" s="30">
        <v>0.62</v>
      </c>
      <c r="H37" s="30">
        <v>9.99</v>
      </c>
    </row>
    <row r="38" spans="1:8" ht="12.75" customHeight="1" x14ac:dyDescent="0.2">
      <c r="A38" s="23" t="s">
        <v>93</v>
      </c>
      <c r="B38" s="30">
        <v>3</v>
      </c>
      <c r="C38" s="30">
        <v>5</v>
      </c>
      <c r="D38" s="30">
        <v>1.67</v>
      </c>
      <c r="E38" s="30">
        <v>0.67</v>
      </c>
      <c r="F38" s="30">
        <v>0.22</v>
      </c>
      <c r="G38" s="30">
        <v>0.39</v>
      </c>
      <c r="H38" s="30">
        <v>1.1599999999999999</v>
      </c>
    </row>
    <row r="39" spans="1:8" ht="12.75" customHeight="1" x14ac:dyDescent="0.2">
      <c r="A39" s="23" t="s">
        <v>94</v>
      </c>
      <c r="B39" s="30">
        <v>4</v>
      </c>
      <c r="C39" s="30">
        <v>10</v>
      </c>
      <c r="D39" s="30">
        <v>2.5</v>
      </c>
      <c r="E39" s="30">
        <v>1.3</v>
      </c>
      <c r="F39" s="30">
        <v>0.33</v>
      </c>
      <c r="G39" s="30">
        <v>0.7</v>
      </c>
      <c r="H39" s="30">
        <v>2.8</v>
      </c>
    </row>
    <row r="40" spans="1:8" ht="12.75" customHeight="1" x14ac:dyDescent="0.2">
      <c r="A40" s="23" t="s">
        <v>95</v>
      </c>
      <c r="B40" s="30">
        <v>2</v>
      </c>
      <c r="C40" s="30">
        <v>6</v>
      </c>
      <c r="D40" s="30">
        <v>3</v>
      </c>
      <c r="E40" s="30">
        <v>0.8</v>
      </c>
      <c r="F40" s="30">
        <v>0.4</v>
      </c>
      <c r="G40" s="30">
        <v>1.2</v>
      </c>
      <c r="H40" s="30">
        <v>2.4</v>
      </c>
    </row>
    <row r="41" spans="1:8" ht="12.75" customHeight="1" x14ac:dyDescent="0.2">
      <c r="A41" s="23" t="s">
        <v>96</v>
      </c>
      <c r="B41" s="30">
        <v>4</v>
      </c>
      <c r="C41" s="30">
        <v>7</v>
      </c>
      <c r="D41" s="30">
        <v>1.75</v>
      </c>
      <c r="E41" s="30">
        <v>0.89</v>
      </c>
      <c r="F41" s="30">
        <v>0.22</v>
      </c>
      <c r="G41" s="30">
        <v>0.43</v>
      </c>
      <c r="H41" s="30">
        <v>1.71</v>
      </c>
    </row>
    <row r="42" spans="1:8" ht="12.75" customHeight="1" x14ac:dyDescent="0.2">
      <c r="A42" s="23" t="s">
        <v>97</v>
      </c>
      <c r="B42" s="30">
        <v>11</v>
      </c>
      <c r="C42" s="30">
        <v>21</v>
      </c>
      <c r="D42" s="30">
        <v>1.91</v>
      </c>
      <c r="E42" s="30">
        <v>2.2400000000000002</v>
      </c>
      <c r="F42" s="30">
        <v>0.2</v>
      </c>
      <c r="G42" s="30">
        <v>0.41</v>
      </c>
      <c r="H42" s="30">
        <v>4.47</v>
      </c>
    </row>
    <row r="43" spans="1:8" ht="12.75" customHeight="1" x14ac:dyDescent="0.2">
      <c r="A43" s="23" t="s">
        <v>98</v>
      </c>
      <c r="B43" s="30">
        <v>6</v>
      </c>
      <c r="C43" s="30">
        <v>10</v>
      </c>
      <c r="D43" s="30">
        <v>1.67</v>
      </c>
      <c r="E43" s="30">
        <v>1.1499999999999999</v>
      </c>
      <c r="F43" s="30">
        <v>0.19</v>
      </c>
      <c r="G43" s="30">
        <v>0.33</v>
      </c>
      <c r="H43" s="30">
        <v>1.97</v>
      </c>
    </row>
    <row r="44" spans="1:8" ht="12.75" customHeight="1" x14ac:dyDescent="0.2">
      <c r="A44" s="23" t="s">
        <v>99</v>
      </c>
      <c r="B44" s="30">
        <v>3</v>
      </c>
      <c r="C44" s="30">
        <v>7</v>
      </c>
      <c r="D44" s="30">
        <v>2.33</v>
      </c>
      <c r="E44" s="30">
        <v>0.75</v>
      </c>
      <c r="F44" s="30">
        <v>0.25</v>
      </c>
      <c r="G44" s="30">
        <v>0.47</v>
      </c>
      <c r="H44" s="30">
        <v>1.41</v>
      </c>
    </row>
    <row r="45" spans="1:8" ht="12.75" customHeight="1" x14ac:dyDescent="0.2">
      <c r="A45" s="23" t="s">
        <v>100</v>
      </c>
      <c r="B45" s="30">
        <v>1</v>
      </c>
      <c r="C45" s="30">
        <v>3</v>
      </c>
      <c r="D45" s="30">
        <v>3</v>
      </c>
      <c r="E45" s="30">
        <v>0.22</v>
      </c>
      <c r="F45" s="30">
        <v>0.22</v>
      </c>
      <c r="G45" s="30">
        <v>0.66</v>
      </c>
      <c r="H45" s="30">
        <v>0.66</v>
      </c>
    </row>
    <row r="46" spans="1:8" ht="12.75" customHeight="1" x14ac:dyDescent="0.2">
      <c r="B46" s="30"/>
      <c r="C46" s="31" t="s">
        <v>69</v>
      </c>
      <c r="D46" s="32">
        <f>AVERAGE(D37:D45)</f>
        <v>2.2522222222222221</v>
      </c>
      <c r="E46" s="30"/>
      <c r="F46" s="30"/>
      <c r="G46" s="30"/>
      <c r="H46" s="30"/>
    </row>
    <row r="47" spans="1:8" ht="12.75" customHeight="1" x14ac:dyDescent="0.2">
      <c r="A47" s="23" t="s">
        <v>101</v>
      </c>
      <c r="B47" s="30">
        <v>1</v>
      </c>
      <c r="C47" s="30">
        <v>1</v>
      </c>
      <c r="D47" s="30">
        <v>1</v>
      </c>
      <c r="E47" s="30">
        <v>6.62</v>
      </c>
      <c r="F47" s="30">
        <v>6.62</v>
      </c>
      <c r="G47" s="30">
        <v>6.62</v>
      </c>
      <c r="H47" s="30">
        <v>6.62</v>
      </c>
    </row>
    <row r="48" spans="1:8" ht="12.75" customHeight="1" x14ac:dyDescent="0.2">
      <c r="A48" s="23" t="s">
        <v>102</v>
      </c>
      <c r="B48" s="30">
        <v>1</v>
      </c>
      <c r="C48" s="30">
        <v>5</v>
      </c>
      <c r="D48" s="30">
        <v>5</v>
      </c>
      <c r="E48" s="30">
        <v>0.32</v>
      </c>
      <c r="F48" s="30">
        <v>0.32</v>
      </c>
      <c r="G48" s="30">
        <v>1.6</v>
      </c>
      <c r="H48" s="30">
        <v>1.6</v>
      </c>
    </row>
    <row r="49" spans="1:8" ht="12.75" customHeight="1" x14ac:dyDescent="0.2">
      <c r="A49" s="23" t="s">
        <v>103</v>
      </c>
      <c r="B49" s="30">
        <v>3</v>
      </c>
      <c r="C49" s="30">
        <v>8</v>
      </c>
      <c r="D49" s="30">
        <v>2.67</v>
      </c>
      <c r="E49" s="30">
        <v>1.5</v>
      </c>
      <c r="F49" s="30">
        <v>0.5</v>
      </c>
      <c r="G49" s="30">
        <v>1.27</v>
      </c>
      <c r="H49" s="30">
        <v>3.8</v>
      </c>
    </row>
    <row r="50" spans="1:8" ht="12.75" customHeight="1" x14ac:dyDescent="0.2">
      <c r="B50" s="30"/>
      <c r="C50" s="31" t="s">
        <v>69</v>
      </c>
      <c r="D50" s="30">
        <f>AVERAGE(D47:D49)</f>
        <v>2.89</v>
      </c>
      <c r="E50" s="30"/>
      <c r="F50" s="30"/>
      <c r="G50" s="30"/>
      <c r="H50" s="30"/>
    </row>
    <row r="51" spans="1:8" ht="12.75" customHeight="1" x14ac:dyDescent="0.2">
      <c r="A51" s="23" t="s">
        <v>104</v>
      </c>
      <c r="B51" s="30">
        <v>1</v>
      </c>
      <c r="C51" s="30">
        <v>1</v>
      </c>
      <c r="D51" s="30">
        <v>1</v>
      </c>
      <c r="E51" s="30">
        <v>1.87</v>
      </c>
      <c r="F51" s="30">
        <v>1.87</v>
      </c>
      <c r="G51" s="30">
        <v>1.87</v>
      </c>
      <c r="H51" s="30">
        <v>1.87</v>
      </c>
    </row>
    <row r="52" spans="1:8" ht="12.75" customHeight="1" x14ac:dyDescent="0.2">
      <c r="A52" s="23" t="s">
        <v>60</v>
      </c>
      <c r="B52" s="30">
        <v>0</v>
      </c>
      <c r="C52" s="30">
        <v>0</v>
      </c>
      <c r="D52" s="30">
        <v>0</v>
      </c>
      <c r="E52" s="30">
        <v>0</v>
      </c>
      <c r="F52" s="30">
        <v>0</v>
      </c>
      <c r="G52" s="32"/>
      <c r="H52" s="30">
        <v>0</v>
      </c>
    </row>
    <row r="53" spans="1:8" ht="12.75" customHeight="1" x14ac:dyDescent="0.2">
      <c r="A53" s="23" t="s">
        <v>61</v>
      </c>
      <c r="B53" s="30">
        <v>273</v>
      </c>
      <c r="C53" s="30">
        <v>608</v>
      </c>
      <c r="D53" s="30">
        <v>2.23</v>
      </c>
      <c r="E53" s="33">
        <v>3029.78</v>
      </c>
      <c r="F53" s="30">
        <v>11.1</v>
      </c>
      <c r="G53" s="32"/>
      <c r="H53" s="30">
        <v>8608.0300000000007</v>
      </c>
    </row>
    <row r="54" spans="1:8" ht="12.75" customHeight="1" x14ac:dyDescent="0.2"/>
    <row r="55" spans="1:8" ht="12.75" customHeight="1" x14ac:dyDescent="0.2"/>
    <row r="56" spans="1:8" ht="12.75" customHeight="1" x14ac:dyDescent="0.2"/>
    <row r="57" spans="1:8" ht="12.75" customHeight="1" x14ac:dyDescent="0.2"/>
    <row r="58" spans="1:8" ht="12.75" customHeight="1" x14ac:dyDescent="0.2"/>
    <row r="59" spans="1:8" ht="12.75" customHeight="1" x14ac:dyDescent="0.2"/>
    <row r="60" spans="1:8" ht="12.75" customHeight="1" x14ac:dyDescent="0.2"/>
    <row r="61" spans="1:8" ht="12.75" customHeight="1" x14ac:dyDescent="0.2"/>
    <row r="62" spans="1:8" ht="12.75" customHeight="1" x14ac:dyDescent="0.2"/>
    <row r="63" spans="1:8" ht="12.75" customHeight="1" x14ac:dyDescent="0.2"/>
    <row r="64" spans="1: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0"/>
  <sheetViews>
    <sheetView workbookViewId="0"/>
  </sheetViews>
  <sheetFormatPr defaultColWidth="12.5703125" defaultRowHeight="15" customHeight="1" x14ac:dyDescent="0.2"/>
  <cols>
    <col min="1" max="1" width="44.85546875" customWidth="1"/>
    <col min="2" max="8" width="10.85546875" customWidth="1"/>
    <col min="9" max="26" width="8.5703125" customWidth="1"/>
  </cols>
  <sheetData>
    <row r="1" spans="1:8" ht="12.75" customHeight="1" x14ac:dyDescent="0.2">
      <c r="B1" s="23" t="s">
        <v>36</v>
      </c>
      <c r="C1" s="23" t="s">
        <v>37</v>
      </c>
      <c r="D1" s="23" t="s">
        <v>38</v>
      </c>
      <c r="E1" s="23" t="s">
        <v>39</v>
      </c>
      <c r="F1" s="23" t="s">
        <v>38</v>
      </c>
      <c r="G1" s="23" t="s">
        <v>38</v>
      </c>
      <c r="H1" s="23" t="s">
        <v>40</v>
      </c>
    </row>
    <row r="2" spans="1:8" ht="12.75" customHeight="1" x14ac:dyDescent="0.2">
      <c r="A2" s="23" t="s">
        <v>41</v>
      </c>
      <c r="B2" s="23" t="s">
        <v>42</v>
      </c>
      <c r="C2" s="23" t="s">
        <v>43</v>
      </c>
      <c r="D2" s="23" t="s">
        <v>43</v>
      </c>
      <c r="E2" s="23" t="s">
        <v>44</v>
      </c>
      <c r="F2" s="23" t="s">
        <v>44</v>
      </c>
      <c r="G2" s="23" t="s">
        <v>45</v>
      </c>
      <c r="H2" s="23" t="s">
        <v>46</v>
      </c>
    </row>
    <row r="3" spans="1:8" ht="12.75" customHeight="1" x14ac:dyDescent="0.2">
      <c r="A3" s="23" t="s">
        <v>62</v>
      </c>
      <c r="B3" s="30">
        <v>1</v>
      </c>
      <c r="C3" s="30">
        <v>3</v>
      </c>
      <c r="D3" s="30">
        <v>3</v>
      </c>
      <c r="E3" s="30">
        <v>1.22</v>
      </c>
      <c r="F3" s="30">
        <v>1.22</v>
      </c>
      <c r="G3" s="30">
        <v>3.66</v>
      </c>
      <c r="H3" s="30">
        <v>3.66</v>
      </c>
    </row>
    <row r="4" spans="1:8" ht="12.75" customHeight="1" x14ac:dyDescent="0.2">
      <c r="A4" s="23" t="s">
        <v>63</v>
      </c>
      <c r="B4" s="30">
        <v>2</v>
      </c>
      <c r="C4" s="30">
        <v>18</v>
      </c>
      <c r="D4" s="30">
        <v>9</v>
      </c>
      <c r="E4" s="30">
        <v>7.86</v>
      </c>
      <c r="F4" s="30">
        <v>3.93</v>
      </c>
      <c r="G4" s="30">
        <v>50.07</v>
      </c>
      <c r="H4" s="30">
        <v>100.14</v>
      </c>
    </row>
    <row r="5" spans="1:8" ht="12.75" customHeight="1" x14ac:dyDescent="0.2">
      <c r="A5" s="23" t="s">
        <v>105</v>
      </c>
      <c r="B5" s="30">
        <v>1</v>
      </c>
      <c r="C5" s="30">
        <v>16</v>
      </c>
      <c r="D5" s="30">
        <v>16</v>
      </c>
      <c r="E5" s="30">
        <v>1.53</v>
      </c>
      <c r="F5" s="30">
        <v>1.53</v>
      </c>
      <c r="G5" s="30">
        <v>24.48</v>
      </c>
      <c r="H5" s="30">
        <v>24.48</v>
      </c>
    </row>
    <row r="6" spans="1:8" ht="12.75" customHeight="1" x14ac:dyDescent="0.2">
      <c r="A6" s="23" t="s">
        <v>67</v>
      </c>
      <c r="B6" s="30">
        <v>2</v>
      </c>
      <c r="C6" s="30">
        <v>13</v>
      </c>
      <c r="D6" s="30">
        <v>6.5</v>
      </c>
      <c r="E6" s="30">
        <v>3.8</v>
      </c>
      <c r="F6" s="30">
        <v>1.9</v>
      </c>
      <c r="G6" s="30">
        <v>11.79</v>
      </c>
      <c r="H6" s="30">
        <v>23.57</v>
      </c>
    </row>
    <row r="7" spans="1:8" ht="12.75" customHeight="1" x14ac:dyDescent="0.2">
      <c r="A7" s="23" t="s">
        <v>106</v>
      </c>
      <c r="B7" s="30">
        <v>1</v>
      </c>
      <c r="C7" s="30">
        <v>2</v>
      </c>
      <c r="D7" s="30">
        <v>2</v>
      </c>
      <c r="E7" s="30">
        <v>3.78</v>
      </c>
      <c r="F7" s="30">
        <v>3.78</v>
      </c>
      <c r="G7" s="30">
        <v>7.56</v>
      </c>
      <c r="H7" s="30">
        <v>7.56</v>
      </c>
    </row>
    <row r="8" spans="1:8" ht="12.75" customHeight="1" x14ac:dyDescent="0.2">
      <c r="A8" s="23" t="s">
        <v>107</v>
      </c>
      <c r="B8" s="30">
        <v>1</v>
      </c>
      <c r="C8" s="30">
        <v>9</v>
      </c>
      <c r="D8" s="30">
        <v>9</v>
      </c>
      <c r="E8" s="30">
        <v>0.25</v>
      </c>
      <c r="F8" s="30">
        <v>0.25</v>
      </c>
      <c r="G8" s="30">
        <v>2.25</v>
      </c>
      <c r="H8" s="30">
        <v>2.25</v>
      </c>
    </row>
    <row r="9" spans="1:8" ht="12.75" customHeight="1" x14ac:dyDescent="0.2">
      <c r="A9" s="23" t="s">
        <v>108</v>
      </c>
      <c r="B9" s="30">
        <v>1</v>
      </c>
      <c r="C9" s="30">
        <v>6</v>
      </c>
      <c r="D9" s="30">
        <v>6</v>
      </c>
      <c r="E9" s="30">
        <v>0.45</v>
      </c>
      <c r="F9" s="30">
        <v>0.45</v>
      </c>
      <c r="G9" s="30">
        <v>2.7</v>
      </c>
      <c r="H9" s="30">
        <v>2.7</v>
      </c>
    </row>
    <row r="10" spans="1:8" ht="12.75" customHeight="1" x14ac:dyDescent="0.2">
      <c r="A10" s="23" t="s">
        <v>109</v>
      </c>
      <c r="B10" s="30">
        <v>1</v>
      </c>
      <c r="C10" s="30">
        <v>3</v>
      </c>
      <c r="D10" s="30">
        <v>3</v>
      </c>
      <c r="E10" s="30">
        <v>0.45</v>
      </c>
      <c r="F10" s="30">
        <v>0.45</v>
      </c>
      <c r="G10" s="30">
        <v>1.35</v>
      </c>
      <c r="H10" s="30">
        <v>1.35</v>
      </c>
    </row>
    <row r="11" spans="1:8" ht="12.75" customHeight="1" x14ac:dyDescent="0.2">
      <c r="B11" s="30"/>
      <c r="C11" s="30"/>
      <c r="D11" s="32">
        <f>AVERAGE(D3:D10)</f>
        <v>6.8125</v>
      </c>
      <c r="E11" s="30"/>
      <c r="F11" s="30"/>
      <c r="G11" s="30"/>
      <c r="H11" s="30"/>
    </row>
    <row r="12" spans="1:8" ht="12.75" customHeight="1" x14ac:dyDescent="0.2">
      <c r="A12" s="23" t="s">
        <v>110</v>
      </c>
      <c r="B12" s="30">
        <v>1</v>
      </c>
      <c r="C12" s="30">
        <v>8</v>
      </c>
      <c r="D12" s="30">
        <v>8</v>
      </c>
      <c r="E12" s="30">
        <v>0.25</v>
      </c>
      <c r="F12" s="30">
        <v>0.25</v>
      </c>
      <c r="G12" s="30">
        <v>2</v>
      </c>
      <c r="H12" s="30">
        <v>2</v>
      </c>
    </row>
    <row r="13" spans="1:8" ht="12.75" customHeight="1" x14ac:dyDescent="0.2">
      <c r="B13" s="30"/>
      <c r="C13" s="30"/>
      <c r="D13" s="30">
        <v>8</v>
      </c>
      <c r="E13" s="30"/>
      <c r="F13" s="30"/>
      <c r="G13" s="30"/>
      <c r="H13" s="30"/>
    </row>
    <row r="14" spans="1:8" ht="12.75" customHeight="1" x14ac:dyDescent="0.2">
      <c r="A14" s="23" t="s">
        <v>70</v>
      </c>
      <c r="B14" s="30">
        <v>11</v>
      </c>
      <c r="C14" s="30">
        <v>32</v>
      </c>
      <c r="D14" s="30">
        <v>2.91</v>
      </c>
      <c r="E14" s="30">
        <v>5.3</v>
      </c>
      <c r="F14" s="30">
        <v>0.48</v>
      </c>
      <c r="G14" s="30">
        <v>1.37</v>
      </c>
      <c r="H14" s="30">
        <v>15.1</v>
      </c>
    </row>
    <row r="15" spans="1:8" ht="12.75" customHeight="1" x14ac:dyDescent="0.2">
      <c r="A15" s="23" t="s">
        <v>71</v>
      </c>
      <c r="B15" s="30">
        <v>108</v>
      </c>
      <c r="C15" s="30">
        <v>239</v>
      </c>
      <c r="D15" s="30">
        <v>2.21</v>
      </c>
      <c r="E15" s="30">
        <v>49.21</v>
      </c>
      <c r="F15" s="30">
        <v>0.46</v>
      </c>
      <c r="G15" s="30">
        <v>1.06</v>
      </c>
      <c r="H15" s="30">
        <v>114.02</v>
      </c>
    </row>
    <row r="16" spans="1:8" ht="12.75" customHeight="1" x14ac:dyDescent="0.2">
      <c r="A16" s="23" t="s">
        <v>72</v>
      </c>
      <c r="B16" s="30">
        <v>10</v>
      </c>
      <c r="C16" s="30">
        <v>60</v>
      </c>
      <c r="D16" s="30">
        <v>6</v>
      </c>
      <c r="E16" s="30">
        <v>5.01</v>
      </c>
      <c r="F16" s="30">
        <v>0.5</v>
      </c>
      <c r="G16" s="30">
        <v>2.78</v>
      </c>
      <c r="H16" s="30">
        <v>27.76</v>
      </c>
    </row>
    <row r="17" spans="1:8" ht="12.75" customHeight="1" x14ac:dyDescent="0.2">
      <c r="A17" s="23" t="s">
        <v>111</v>
      </c>
      <c r="B17" s="30">
        <v>8</v>
      </c>
      <c r="C17" s="30">
        <v>45</v>
      </c>
      <c r="D17" s="30">
        <v>5.63</v>
      </c>
      <c r="E17" s="30">
        <v>4.7300000000000004</v>
      </c>
      <c r="F17" s="30">
        <v>0.59</v>
      </c>
      <c r="G17" s="30">
        <v>3.1</v>
      </c>
      <c r="H17" s="30">
        <v>24.83</v>
      </c>
    </row>
    <row r="18" spans="1:8" ht="12.75" customHeight="1" x14ac:dyDescent="0.2">
      <c r="A18" s="23" t="s">
        <v>112</v>
      </c>
      <c r="B18" s="30">
        <v>1</v>
      </c>
      <c r="C18" s="30">
        <v>0</v>
      </c>
      <c r="D18" s="30">
        <v>0</v>
      </c>
      <c r="E18" s="30">
        <v>0.13</v>
      </c>
      <c r="F18" s="30">
        <v>0.13</v>
      </c>
      <c r="G18" s="30">
        <v>0</v>
      </c>
      <c r="H18" s="30">
        <v>0</v>
      </c>
    </row>
    <row r="19" spans="1:8" ht="12.75" customHeight="1" x14ac:dyDescent="0.2">
      <c r="B19" s="30"/>
      <c r="C19" s="30"/>
      <c r="D19" s="30">
        <f>AVERAGE(D14:D18)</f>
        <v>3.35</v>
      </c>
      <c r="E19" s="30"/>
      <c r="F19" s="30"/>
      <c r="G19" s="30"/>
      <c r="H19" s="30"/>
    </row>
    <row r="20" spans="1:8" ht="12.75" customHeight="1" x14ac:dyDescent="0.2">
      <c r="A20" s="23" t="s">
        <v>74</v>
      </c>
      <c r="B20" s="30">
        <v>4</v>
      </c>
      <c r="C20" s="30">
        <v>15</v>
      </c>
      <c r="D20" s="30">
        <v>3.75</v>
      </c>
      <c r="E20" s="30">
        <v>3.24</v>
      </c>
      <c r="F20" s="30">
        <v>0.81</v>
      </c>
      <c r="G20" s="30">
        <v>4.46</v>
      </c>
      <c r="H20" s="30">
        <v>17.82</v>
      </c>
    </row>
    <row r="21" spans="1:8" ht="12.75" customHeight="1" x14ac:dyDescent="0.2">
      <c r="A21" s="23" t="s">
        <v>76</v>
      </c>
      <c r="B21" s="30">
        <v>1</v>
      </c>
      <c r="C21" s="30">
        <v>7</v>
      </c>
      <c r="D21" s="30">
        <v>7</v>
      </c>
      <c r="E21" s="30">
        <v>0.6</v>
      </c>
      <c r="F21" s="30">
        <v>0.6</v>
      </c>
      <c r="G21" s="30">
        <v>4.2</v>
      </c>
      <c r="H21" s="30">
        <v>4.2</v>
      </c>
    </row>
    <row r="22" spans="1:8" ht="12.75" customHeight="1" x14ac:dyDescent="0.2">
      <c r="A22" s="23" t="s">
        <v>113</v>
      </c>
      <c r="B22" s="30">
        <v>2</v>
      </c>
      <c r="C22" s="30">
        <v>14</v>
      </c>
      <c r="D22" s="30">
        <v>7</v>
      </c>
      <c r="E22" s="30">
        <v>1.5</v>
      </c>
      <c r="F22" s="30">
        <v>0.75</v>
      </c>
      <c r="G22" s="30">
        <v>3.4</v>
      </c>
      <c r="H22" s="30">
        <v>6.8</v>
      </c>
    </row>
    <row r="23" spans="1:8" ht="12.75" customHeight="1" x14ac:dyDescent="0.2">
      <c r="A23" s="23" t="s">
        <v>81</v>
      </c>
      <c r="B23" s="30">
        <v>6</v>
      </c>
      <c r="C23" s="30">
        <v>39</v>
      </c>
      <c r="D23" s="30">
        <v>6.5</v>
      </c>
      <c r="E23" s="30">
        <v>9.94</v>
      </c>
      <c r="F23" s="30">
        <v>1.66</v>
      </c>
      <c r="G23" s="30">
        <v>14.02</v>
      </c>
      <c r="H23" s="30">
        <v>84.1</v>
      </c>
    </row>
    <row r="24" spans="1:8" ht="12.75" customHeight="1" x14ac:dyDescent="0.2">
      <c r="A24" s="23" t="s">
        <v>82</v>
      </c>
      <c r="B24" s="30">
        <v>3</v>
      </c>
      <c r="C24" s="30">
        <v>12</v>
      </c>
      <c r="D24" s="30">
        <v>4</v>
      </c>
      <c r="E24" s="30">
        <v>1.27</v>
      </c>
      <c r="F24" s="30">
        <v>0.42</v>
      </c>
      <c r="G24" s="30">
        <v>1.79</v>
      </c>
      <c r="H24" s="30">
        <v>5.37</v>
      </c>
    </row>
    <row r="25" spans="1:8" ht="12.75" customHeight="1" x14ac:dyDescent="0.2">
      <c r="A25" s="23" t="s">
        <v>114</v>
      </c>
      <c r="B25" s="30">
        <v>1</v>
      </c>
      <c r="C25" s="30">
        <v>2</v>
      </c>
      <c r="D25" s="30">
        <v>2</v>
      </c>
      <c r="E25" s="30">
        <v>1.18</v>
      </c>
      <c r="F25" s="30">
        <v>1.18</v>
      </c>
      <c r="G25" s="30">
        <v>2.36</v>
      </c>
      <c r="H25" s="30">
        <v>2.36</v>
      </c>
    </row>
    <row r="26" spans="1:8" ht="12.75" customHeight="1" x14ac:dyDescent="0.2">
      <c r="B26" s="30"/>
      <c r="C26" s="30"/>
      <c r="D26" s="32">
        <f>AVERAGE(D20:D25)</f>
        <v>5.041666666666667</v>
      </c>
      <c r="E26" s="30"/>
      <c r="F26" s="30"/>
      <c r="G26" s="30"/>
      <c r="H26" s="30"/>
    </row>
    <row r="27" spans="1:8" ht="12.75" customHeight="1" x14ac:dyDescent="0.2">
      <c r="A27" s="23" t="s">
        <v>83</v>
      </c>
      <c r="B27" s="30">
        <v>1</v>
      </c>
      <c r="C27" s="30">
        <v>1</v>
      </c>
      <c r="D27" s="30">
        <v>1</v>
      </c>
      <c r="E27" s="30">
        <v>0.38</v>
      </c>
      <c r="F27" s="30">
        <v>0.38</v>
      </c>
      <c r="G27" s="30">
        <v>0.38</v>
      </c>
      <c r="H27" s="30">
        <v>0.38</v>
      </c>
    </row>
    <row r="28" spans="1:8" ht="12.75" customHeight="1" x14ac:dyDescent="0.2">
      <c r="A28" s="23" t="s">
        <v>84</v>
      </c>
      <c r="B28" s="30">
        <v>2</v>
      </c>
      <c r="C28" s="30">
        <v>10</v>
      </c>
      <c r="D28" s="30">
        <v>5</v>
      </c>
      <c r="E28" s="30">
        <v>0.97</v>
      </c>
      <c r="F28" s="30">
        <v>0.48</v>
      </c>
      <c r="G28" s="30">
        <v>2.19</v>
      </c>
      <c r="H28" s="30">
        <v>4.38</v>
      </c>
    </row>
    <row r="29" spans="1:8" ht="12.75" customHeight="1" x14ac:dyDescent="0.2">
      <c r="A29" s="23" t="s">
        <v>85</v>
      </c>
      <c r="B29" s="30">
        <v>2</v>
      </c>
      <c r="C29" s="30">
        <v>1</v>
      </c>
      <c r="D29" s="30">
        <v>0.5</v>
      </c>
      <c r="E29" s="30">
        <v>1.18</v>
      </c>
      <c r="F29" s="30">
        <v>0.59</v>
      </c>
      <c r="G29" s="30">
        <v>0.36</v>
      </c>
      <c r="H29" s="30">
        <v>0.73</v>
      </c>
    </row>
    <row r="30" spans="1:8" ht="12.75" customHeight="1" x14ac:dyDescent="0.2">
      <c r="A30" s="23" t="s">
        <v>87</v>
      </c>
      <c r="B30" s="30">
        <v>4</v>
      </c>
      <c r="C30" s="30">
        <v>18</v>
      </c>
      <c r="D30" s="30">
        <v>4.5</v>
      </c>
      <c r="E30" s="30">
        <v>3.18</v>
      </c>
      <c r="F30" s="30">
        <v>0.79</v>
      </c>
      <c r="G30" s="30">
        <v>3.5</v>
      </c>
      <c r="H30" s="30">
        <v>14.01</v>
      </c>
    </row>
    <row r="31" spans="1:8" ht="12.75" customHeight="1" x14ac:dyDescent="0.2">
      <c r="A31" s="23" t="s">
        <v>115</v>
      </c>
      <c r="B31" s="30">
        <v>1</v>
      </c>
      <c r="C31" s="30">
        <v>1</v>
      </c>
      <c r="D31" s="30">
        <v>1</v>
      </c>
      <c r="E31" s="30">
        <v>0.35</v>
      </c>
      <c r="F31" s="30">
        <v>0.35</v>
      </c>
      <c r="G31" s="30">
        <v>0.35</v>
      </c>
      <c r="H31" s="30">
        <v>0.35</v>
      </c>
    </row>
    <row r="32" spans="1:8" ht="12.75" customHeight="1" x14ac:dyDescent="0.2">
      <c r="A32" s="23" t="s">
        <v>116</v>
      </c>
      <c r="B32" s="30">
        <v>1</v>
      </c>
      <c r="C32" s="30">
        <v>5</v>
      </c>
      <c r="D32" s="30">
        <v>5</v>
      </c>
      <c r="E32" s="30">
        <v>0.22</v>
      </c>
      <c r="F32" s="30">
        <v>0.22</v>
      </c>
      <c r="G32" s="30">
        <v>1.1000000000000001</v>
      </c>
      <c r="H32" s="30">
        <v>1.1000000000000001</v>
      </c>
    </row>
    <row r="33" spans="1:8" ht="12.75" customHeight="1" x14ac:dyDescent="0.2">
      <c r="A33" s="23" t="s">
        <v>89</v>
      </c>
      <c r="B33" s="30">
        <v>15</v>
      </c>
      <c r="C33" s="30">
        <v>51</v>
      </c>
      <c r="D33" s="30">
        <v>3.4</v>
      </c>
      <c r="E33" s="30">
        <v>21.67</v>
      </c>
      <c r="F33" s="30">
        <v>1.44</v>
      </c>
      <c r="G33" s="30">
        <v>4.99</v>
      </c>
      <c r="H33" s="30">
        <v>74.900000000000006</v>
      </c>
    </row>
    <row r="34" spans="1:8" ht="12.75" customHeight="1" x14ac:dyDescent="0.2">
      <c r="B34" s="30"/>
      <c r="C34" s="30"/>
      <c r="D34" s="32">
        <f>AVERAGE(D27:D33)</f>
        <v>2.9142857142857141</v>
      </c>
      <c r="E34" s="30"/>
      <c r="F34" s="30"/>
      <c r="G34" s="30"/>
      <c r="H34" s="30"/>
    </row>
    <row r="35" spans="1:8" ht="12.75" customHeight="1" x14ac:dyDescent="0.2">
      <c r="A35" s="23" t="s">
        <v>56</v>
      </c>
      <c r="B35" s="30">
        <v>3</v>
      </c>
      <c r="C35" s="30">
        <v>27</v>
      </c>
      <c r="D35" s="30">
        <v>9</v>
      </c>
      <c r="E35" s="30">
        <v>0.69</v>
      </c>
      <c r="F35" s="30">
        <v>0.23</v>
      </c>
      <c r="G35" s="30">
        <v>2.15</v>
      </c>
      <c r="H35" s="30">
        <v>6.44</v>
      </c>
    </row>
    <row r="36" spans="1:8" ht="12.75" customHeight="1" x14ac:dyDescent="0.2">
      <c r="A36" s="23" t="s">
        <v>90</v>
      </c>
      <c r="B36" s="30">
        <v>5</v>
      </c>
      <c r="C36" s="30">
        <v>18</v>
      </c>
      <c r="D36" s="30">
        <v>3.6</v>
      </c>
      <c r="E36" s="30">
        <v>0.68</v>
      </c>
      <c r="F36" s="30">
        <v>0.14000000000000001</v>
      </c>
      <c r="G36" s="30">
        <v>0.44</v>
      </c>
      <c r="H36" s="30">
        <v>2.21</v>
      </c>
    </row>
    <row r="37" spans="1:8" ht="12.75" customHeight="1" x14ac:dyDescent="0.2">
      <c r="A37" s="23" t="s">
        <v>91</v>
      </c>
      <c r="B37" s="30">
        <v>1</v>
      </c>
      <c r="C37" s="30">
        <v>1</v>
      </c>
      <c r="D37" s="30">
        <v>1</v>
      </c>
      <c r="E37" s="30">
        <v>0.17</v>
      </c>
      <c r="F37" s="30">
        <v>0.17</v>
      </c>
      <c r="G37" s="30">
        <v>0.17</v>
      </c>
      <c r="H37" s="30">
        <v>0.17</v>
      </c>
    </row>
    <row r="38" spans="1:8" ht="12.75" customHeight="1" x14ac:dyDescent="0.2">
      <c r="A38" s="23" t="s">
        <v>117</v>
      </c>
      <c r="B38" s="30">
        <v>2</v>
      </c>
      <c r="C38" s="30">
        <v>1</v>
      </c>
      <c r="D38" s="30">
        <v>0.5</v>
      </c>
      <c r="E38" s="30">
        <v>0.35</v>
      </c>
      <c r="F38" s="30">
        <v>0.17</v>
      </c>
      <c r="G38" s="30">
        <v>0.1</v>
      </c>
      <c r="H38" s="30">
        <v>0.2</v>
      </c>
    </row>
    <row r="39" spans="1:8" ht="12.75" customHeight="1" x14ac:dyDescent="0.2">
      <c r="A39" s="23" t="s">
        <v>118</v>
      </c>
      <c r="B39" s="30">
        <v>1</v>
      </c>
      <c r="C39" s="30">
        <v>5</v>
      </c>
      <c r="D39" s="30">
        <v>5</v>
      </c>
      <c r="E39" s="30">
        <v>0.27</v>
      </c>
      <c r="F39" s="30">
        <v>0.27</v>
      </c>
      <c r="G39" s="30">
        <v>1.35</v>
      </c>
      <c r="H39" s="30">
        <v>1.35</v>
      </c>
    </row>
    <row r="40" spans="1:8" ht="12.75" customHeight="1" x14ac:dyDescent="0.2">
      <c r="A40" s="23" t="s">
        <v>119</v>
      </c>
      <c r="B40" s="30">
        <v>1</v>
      </c>
      <c r="C40" s="30">
        <v>6</v>
      </c>
      <c r="D40" s="30">
        <v>6</v>
      </c>
      <c r="E40" s="30">
        <v>0.32</v>
      </c>
      <c r="F40" s="30">
        <v>0.32</v>
      </c>
      <c r="G40" s="30">
        <v>1.92</v>
      </c>
      <c r="H40" s="30">
        <v>1.92</v>
      </c>
    </row>
    <row r="41" spans="1:8" ht="12.75" customHeight="1" x14ac:dyDescent="0.2">
      <c r="B41" s="30"/>
      <c r="C41" s="30"/>
      <c r="D41" s="32">
        <f>AVERAGE(D35:D40)</f>
        <v>4.1833333333333336</v>
      </c>
      <c r="E41" s="30"/>
      <c r="F41" s="30"/>
      <c r="G41" s="30"/>
      <c r="H41" s="30"/>
    </row>
    <row r="42" spans="1:8" ht="12.75" customHeight="1" x14ac:dyDescent="0.2">
      <c r="A42" s="23" t="s">
        <v>92</v>
      </c>
      <c r="B42" s="30">
        <v>4</v>
      </c>
      <c r="C42" s="30">
        <v>16</v>
      </c>
      <c r="D42" s="30">
        <v>4</v>
      </c>
      <c r="E42" s="30">
        <v>1.34</v>
      </c>
      <c r="F42" s="30">
        <v>0.34</v>
      </c>
      <c r="G42" s="30">
        <v>1.51</v>
      </c>
      <c r="H42" s="30">
        <v>6.04</v>
      </c>
    </row>
    <row r="43" spans="1:8" ht="12.75" customHeight="1" x14ac:dyDescent="0.2">
      <c r="A43" s="23" t="s">
        <v>93</v>
      </c>
      <c r="B43" s="30">
        <v>2</v>
      </c>
      <c r="C43" s="30">
        <v>19</v>
      </c>
      <c r="D43" s="30">
        <v>9.5</v>
      </c>
      <c r="E43" s="30">
        <v>0.77</v>
      </c>
      <c r="F43" s="30">
        <v>0.39</v>
      </c>
      <c r="G43" s="30">
        <v>3.6</v>
      </c>
      <c r="H43" s="30">
        <v>7.2</v>
      </c>
    </row>
    <row r="44" spans="1:8" ht="12.75" customHeight="1" x14ac:dyDescent="0.2">
      <c r="A44" s="23" t="s">
        <v>94</v>
      </c>
      <c r="B44" s="30">
        <v>2</v>
      </c>
      <c r="C44" s="30">
        <v>12</v>
      </c>
      <c r="D44" s="30">
        <v>6</v>
      </c>
      <c r="E44" s="30">
        <v>0.8</v>
      </c>
      <c r="F44" s="30">
        <v>0.4</v>
      </c>
      <c r="G44" s="30">
        <v>2.46</v>
      </c>
      <c r="H44" s="30">
        <v>4.92</v>
      </c>
    </row>
    <row r="45" spans="1:8" ht="12.75" customHeight="1" x14ac:dyDescent="0.2">
      <c r="A45" s="23" t="s">
        <v>120</v>
      </c>
      <c r="B45" s="30">
        <v>2</v>
      </c>
      <c r="C45" s="30">
        <v>16</v>
      </c>
      <c r="D45" s="30">
        <v>8</v>
      </c>
      <c r="E45" s="30">
        <v>0.72</v>
      </c>
      <c r="F45" s="30">
        <v>0.36</v>
      </c>
      <c r="G45" s="30">
        <v>2.5499999999999998</v>
      </c>
      <c r="H45" s="30">
        <v>5.0999999999999996</v>
      </c>
    </row>
    <row r="46" spans="1:8" ht="12.75" customHeight="1" x14ac:dyDescent="0.2">
      <c r="A46" s="23" t="s">
        <v>121</v>
      </c>
      <c r="B46" s="30">
        <v>1</v>
      </c>
      <c r="C46" s="30">
        <v>4</v>
      </c>
      <c r="D46" s="30">
        <v>4</v>
      </c>
      <c r="E46" s="30">
        <v>0.53</v>
      </c>
      <c r="F46" s="30">
        <v>0.53</v>
      </c>
      <c r="G46" s="30">
        <v>2.12</v>
      </c>
      <c r="H46" s="30">
        <v>2.12</v>
      </c>
    </row>
    <row r="47" spans="1:8" ht="12.75" customHeight="1" x14ac:dyDescent="0.2">
      <c r="A47" s="23" t="s">
        <v>95</v>
      </c>
      <c r="B47" s="30">
        <v>1</v>
      </c>
      <c r="C47" s="30">
        <v>1</v>
      </c>
      <c r="D47" s="30">
        <v>1</v>
      </c>
      <c r="E47" s="30">
        <v>0.32</v>
      </c>
      <c r="F47" s="30">
        <v>0.32</v>
      </c>
      <c r="G47" s="30">
        <v>0.32</v>
      </c>
      <c r="H47" s="30">
        <v>0.32</v>
      </c>
    </row>
    <row r="48" spans="1:8" ht="12.75" customHeight="1" x14ac:dyDescent="0.2">
      <c r="A48" s="23" t="s">
        <v>96</v>
      </c>
      <c r="B48" s="30">
        <v>2</v>
      </c>
      <c r="C48" s="30">
        <v>8</v>
      </c>
      <c r="D48" s="30">
        <v>4</v>
      </c>
      <c r="E48" s="30">
        <v>0.38</v>
      </c>
      <c r="F48" s="30">
        <v>0.19</v>
      </c>
      <c r="G48" s="30">
        <v>0.75</v>
      </c>
      <c r="H48" s="30">
        <v>1.5</v>
      </c>
    </row>
    <row r="49" spans="1:8" ht="12.75" customHeight="1" x14ac:dyDescent="0.2">
      <c r="A49" s="23" t="s">
        <v>97</v>
      </c>
      <c r="B49" s="30">
        <v>4</v>
      </c>
      <c r="C49" s="30">
        <v>24</v>
      </c>
      <c r="D49" s="30">
        <v>6</v>
      </c>
      <c r="E49" s="30">
        <v>1.1200000000000001</v>
      </c>
      <c r="F49" s="30">
        <v>0.28000000000000003</v>
      </c>
      <c r="G49" s="30">
        <v>2.09</v>
      </c>
      <c r="H49" s="30">
        <v>8.35</v>
      </c>
    </row>
    <row r="50" spans="1:8" ht="12.75" customHeight="1" x14ac:dyDescent="0.2">
      <c r="A50" s="23" t="s">
        <v>98</v>
      </c>
      <c r="B50" s="30">
        <v>6</v>
      </c>
      <c r="C50" s="30">
        <v>27</v>
      </c>
      <c r="D50" s="30">
        <v>4.5</v>
      </c>
      <c r="E50" s="30">
        <v>1.44</v>
      </c>
      <c r="F50" s="30">
        <v>0.24</v>
      </c>
      <c r="G50" s="30">
        <v>1.18</v>
      </c>
      <c r="H50" s="30">
        <v>7.07</v>
      </c>
    </row>
    <row r="51" spans="1:8" ht="12.75" customHeight="1" x14ac:dyDescent="0.2">
      <c r="A51" s="23" t="s">
        <v>99</v>
      </c>
      <c r="B51" s="30">
        <v>7</v>
      </c>
      <c r="C51" s="30">
        <v>13</v>
      </c>
      <c r="D51" s="30">
        <v>1.86</v>
      </c>
      <c r="E51" s="30">
        <v>1.59</v>
      </c>
      <c r="F51" s="30">
        <v>0.23</v>
      </c>
      <c r="G51" s="30">
        <v>0.45</v>
      </c>
      <c r="H51" s="30">
        <v>3.15</v>
      </c>
    </row>
    <row r="52" spans="1:8" ht="12.75" customHeight="1" x14ac:dyDescent="0.2">
      <c r="A52" s="23" t="s">
        <v>100</v>
      </c>
      <c r="B52" s="30">
        <v>3</v>
      </c>
      <c r="C52" s="30">
        <v>15</v>
      </c>
      <c r="D52" s="30">
        <v>5</v>
      </c>
      <c r="E52" s="30">
        <v>0.77</v>
      </c>
      <c r="F52" s="30">
        <v>0.26</v>
      </c>
      <c r="G52" s="30">
        <v>1.19</v>
      </c>
      <c r="H52" s="30">
        <v>3.58</v>
      </c>
    </row>
    <row r="53" spans="1:8" ht="12.75" customHeight="1" x14ac:dyDescent="0.2">
      <c r="B53" s="30"/>
      <c r="C53" s="30"/>
      <c r="D53" s="32">
        <f>AVERAGE(D42:D52)</f>
        <v>4.8963636363636365</v>
      </c>
      <c r="E53" s="30"/>
      <c r="F53" s="30"/>
      <c r="G53" s="30"/>
      <c r="H53" s="30"/>
    </row>
    <row r="54" spans="1:8" ht="12.75" customHeight="1" x14ac:dyDescent="0.2">
      <c r="A54" s="23" t="s">
        <v>104</v>
      </c>
      <c r="B54" s="30">
        <v>1</v>
      </c>
      <c r="C54" s="30">
        <v>4</v>
      </c>
      <c r="D54" s="30">
        <v>4</v>
      </c>
      <c r="E54" s="30">
        <v>0.3</v>
      </c>
      <c r="F54" s="30">
        <v>0.3</v>
      </c>
      <c r="G54" s="30">
        <v>1.2</v>
      </c>
      <c r="H54" s="30">
        <v>1.2</v>
      </c>
    </row>
    <row r="55" spans="1:8" ht="12.75" customHeight="1" x14ac:dyDescent="0.2">
      <c r="A55" s="23" t="s">
        <v>60</v>
      </c>
      <c r="B55" s="30">
        <v>0</v>
      </c>
      <c r="C55" s="30">
        <v>0</v>
      </c>
      <c r="D55" s="30">
        <v>0</v>
      </c>
      <c r="E55" s="30">
        <v>0</v>
      </c>
      <c r="F55" s="30">
        <v>0</v>
      </c>
      <c r="H55" s="30">
        <v>0</v>
      </c>
    </row>
    <row r="56" spans="1:8" ht="12.75" customHeight="1" x14ac:dyDescent="0.2">
      <c r="A56" s="23" t="s">
        <v>61</v>
      </c>
      <c r="B56" s="30">
        <v>240</v>
      </c>
      <c r="C56" s="30">
        <v>847</v>
      </c>
      <c r="D56" s="30">
        <v>3.53</v>
      </c>
      <c r="E56" s="30">
        <v>142.21</v>
      </c>
      <c r="F56" s="30">
        <v>0.59</v>
      </c>
      <c r="H56" s="30">
        <v>628.76</v>
      </c>
    </row>
    <row r="57" spans="1:8" ht="12.75" customHeight="1" x14ac:dyDescent="0.2"/>
    <row r="58" spans="1:8" ht="12.75" customHeight="1" x14ac:dyDescent="0.2"/>
    <row r="59" spans="1:8" ht="12.75" customHeight="1" x14ac:dyDescent="0.2"/>
    <row r="60" spans="1:8" ht="12.75" customHeight="1" x14ac:dyDescent="0.2"/>
    <row r="61" spans="1:8" ht="12.75" customHeight="1" x14ac:dyDescent="0.2"/>
    <row r="62" spans="1:8" ht="12.75" customHeight="1" x14ac:dyDescent="0.2"/>
    <row r="63" spans="1:8" ht="12.75" customHeight="1" x14ac:dyDescent="0.2"/>
    <row r="64" spans="1: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00"/>
  <sheetViews>
    <sheetView workbookViewId="0"/>
  </sheetViews>
  <sheetFormatPr defaultColWidth="12.5703125" defaultRowHeight="15" customHeight="1" x14ac:dyDescent="0.2"/>
  <cols>
    <col min="1" max="3" width="45.42578125" customWidth="1"/>
    <col min="4" max="10" width="10.85546875" customWidth="1"/>
    <col min="11" max="28" width="8.5703125" customWidth="1"/>
  </cols>
  <sheetData>
    <row r="1" spans="1:10" ht="12.75" customHeight="1" x14ac:dyDescent="0.2">
      <c r="D1" s="23" t="s">
        <v>36</v>
      </c>
      <c r="E1" s="23" t="s">
        <v>37</v>
      </c>
      <c r="F1" s="23" t="s">
        <v>38</v>
      </c>
      <c r="G1" s="23" t="s">
        <v>39</v>
      </c>
      <c r="H1" s="23" t="s">
        <v>38</v>
      </c>
      <c r="I1" s="23" t="s">
        <v>38</v>
      </c>
      <c r="J1" s="23" t="s">
        <v>40</v>
      </c>
    </row>
    <row r="2" spans="1:10" ht="12.75" customHeight="1" x14ac:dyDescent="0.2">
      <c r="A2" s="48" t="s">
        <v>0</v>
      </c>
      <c r="B2" s="49" t="s">
        <v>122</v>
      </c>
      <c r="C2" s="23" t="s">
        <v>41</v>
      </c>
      <c r="D2" s="23" t="s">
        <v>42</v>
      </c>
      <c r="E2" s="23" t="s">
        <v>43</v>
      </c>
      <c r="F2" s="23" t="s">
        <v>43</v>
      </c>
      <c r="G2" s="23" t="s">
        <v>44</v>
      </c>
      <c r="H2" s="23" t="s">
        <v>44</v>
      </c>
      <c r="I2" s="23" t="s">
        <v>45</v>
      </c>
      <c r="J2" s="23" t="s">
        <v>46</v>
      </c>
    </row>
    <row r="3" spans="1:10" ht="12.75" customHeight="1" x14ac:dyDescent="0.2">
      <c r="A3" s="43"/>
      <c r="B3" s="43"/>
      <c r="C3" s="23" t="s">
        <v>62</v>
      </c>
      <c r="D3" s="30">
        <v>1</v>
      </c>
      <c r="E3" s="30">
        <v>4</v>
      </c>
      <c r="F3" s="30">
        <v>4</v>
      </c>
      <c r="G3" s="30">
        <v>0.37</v>
      </c>
      <c r="H3" s="30">
        <v>0.37</v>
      </c>
      <c r="I3" s="30">
        <v>1.48</v>
      </c>
      <c r="J3" s="30">
        <v>1.48</v>
      </c>
    </row>
    <row r="4" spans="1:10" ht="12.75" customHeight="1" x14ac:dyDescent="0.2">
      <c r="A4" s="43"/>
      <c r="B4" s="43"/>
      <c r="C4" s="23" t="s">
        <v>63</v>
      </c>
      <c r="D4" s="30">
        <v>1</v>
      </c>
      <c r="E4" s="30">
        <v>15</v>
      </c>
      <c r="F4" s="30">
        <v>15</v>
      </c>
      <c r="G4" s="30">
        <v>0.82</v>
      </c>
      <c r="H4" s="30">
        <v>0.82</v>
      </c>
      <c r="I4" s="30">
        <v>12.3</v>
      </c>
      <c r="J4" s="30">
        <v>12.3</v>
      </c>
    </row>
    <row r="5" spans="1:10" ht="12.75" customHeight="1" x14ac:dyDescent="0.2">
      <c r="A5" s="43"/>
      <c r="B5" s="43"/>
      <c r="C5" s="23" t="s">
        <v>64</v>
      </c>
      <c r="D5" s="30">
        <v>1</v>
      </c>
      <c r="E5" s="30">
        <v>1</v>
      </c>
      <c r="F5" s="30">
        <v>1</v>
      </c>
      <c r="G5" s="30">
        <v>0.3</v>
      </c>
      <c r="H5" s="30">
        <v>0.3</v>
      </c>
      <c r="I5" s="30">
        <v>0.3</v>
      </c>
      <c r="J5" s="30">
        <v>0.3</v>
      </c>
    </row>
    <row r="6" spans="1:10" ht="12.75" customHeight="1" x14ac:dyDescent="0.2">
      <c r="A6" s="43"/>
      <c r="B6" s="43"/>
      <c r="C6" s="23" t="s">
        <v>105</v>
      </c>
      <c r="D6" s="30">
        <v>1</v>
      </c>
      <c r="E6" s="30">
        <v>12</v>
      </c>
      <c r="F6" s="30">
        <v>12</v>
      </c>
      <c r="G6" s="30">
        <v>1.2</v>
      </c>
      <c r="H6" s="30">
        <v>1.2</v>
      </c>
      <c r="I6" s="30">
        <v>14.4</v>
      </c>
      <c r="J6" s="30">
        <v>14.4</v>
      </c>
    </row>
    <row r="7" spans="1:10" ht="12.75" customHeight="1" x14ac:dyDescent="0.2">
      <c r="A7" s="43"/>
      <c r="B7" s="43"/>
      <c r="C7" s="23" t="s">
        <v>123</v>
      </c>
      <c r="D7" s="30">
        <v>1</v>
      </c>
      <c r="E7" s="30">
        <v>2</v>
      </c>
      <c r="F7" s="30">
        <v>2</v>
      </c>
      <c r="G7" s="30">
        <v>1</v>
      </c>
      <c r="H7" s="30">
        <v>1</v>
      </c>
      <c r="I7" s="30">
        <v>2</v>
      </c>
      <c r="J7" s="30">
        <v>2</v>
      </c>
    </row>
    <row r="8" spans="1:10" ht="12.75" customHeight="1" x14ac:dyDescent="0.35">
      <c r="A8" s="43"/>
      <c r="B8" s="34" t="s">
        <v>124</v>
      </c>
      <c r="C8" s="23" t="s">
        <v>66</v>
      </c>
      <c r="D8" s="30">
        <v>1</v>
      </c>
      <c r="E8" s="30">
        <v>5</v>
      </c>
      <c r="F8" s="30">
        <v>5</v>
      </c>
      <c r="G8" s="30">
        <v>0.22</v>
      </c>
      <c r="H8" s="30">
        <v>0.22</v>
      </c>
      <c r="I8" s="30">
        <v>1.1000000000000001</v>
      </c>
      <c r="J8" s="30">
        <v>1.1000000000000001</v>
      </c>
    </row>
    <row r="9" spans="1:10" ht="12.75" customHeight="1" x14ac:dyDescent="0.2">
      <c r="A9" s="43"/>
      <c r="B9" s="48" t="s">
        <v>125</v>
      </c>
      <c r="C9" s="23" t="s">
        <v>68</v>
      </c>
      <c r="D9" s="30">
        <v>1</v>
      </c>
      <c r="E9" s="30">
        <v>3</v>
      </c>
      <c r="F9" s="30">
        <v>3</v>
      </c>
      <c r="G9" s="30">
        <v>1.25</v>
      </c>
      <c r="H9" s="30">
        <v>1.25</v>
      </c>
      <c r="I9" s="30">
        <v>3.75</v>
      </c>
      <c r="J9" s="30">
        <v>3.75</v>
      </c>
    </row>
    <row r="10" spans="1:10" ht="12.75" customHeight="1" x14ac:dyDescent="0.2">
      <c r="A10" s="43"/>
      <c r="B10" s="43"/>
      <c r="C10" s="23" t="s">
        <v>107</v>
      </c>
      <c r="D10" s="30">
        <v>1</v>
      </c>
      <c r="E10" s="30">
        <v>7</v>
      </c>
      <c r="F10" s="30">
        <v>7</v>
      </c>
      <c r="G10" s="30">
        <v>0.52</v>
      </c>
      <c r="H10" s="30">
        <v>0.52</v>
      </c>
      <c r="I10" s="30">
        <v>3.64</v>
      </c>
      <c r="J10" s="30">
        <v>3.64</v>
      </c>
    </row>
    <row r="11" spans="1:10" ht="12.75" customHeight="1" x14ac:dyDescent="0.35">
      <c r="A11" s="43"/>
      <c r="B11" s="34"/>
      <c r="D11" s="30"/>
      <c r="E11" s="30"/>
      <c r="F11" s="32">
        <f>AVERAGE(F3:F10)</f>
        <v>6.125</v>
      </c>
      <c r="G11" s="30"/>
      <c r="H11" s="30"/>
      <c r="I11" s="30"/>
      <c r="J11" s="30"/>
    </row>
    <row r="12" spans="1:10" ht="12.75" customHeight="1" x14ac:dyDescent="0.2">
      <c r="A12" s="43"/>
      <c r="B12" s="50" t="s">
        <v>126</v>
      </c>
      <c r="C12" s="23" t="s">
        <v>70</v>
      </c>
      <c r="D12" s="30">
        <v>4</v>
      </c>
      <c r="E12" s="30">
        <v>5</v>
      </c>
      <c r="F12" s="30">
        <v>1.25</v>
      </c>
      <c r="G12" s="30">
        <v>1.6</v>
      </c>
      <c r="H12" s="30">
        <v>0.4</v>
      </c>
      <c r="I12" s="30">
        <v>0.46</v>
      </c>
      <c r="J12" s="30">
        <v>1.82</v>
      </c>
    </row>
    <row r="13" spans="1:10" ht="12.75" customHeight="1" x14ac:dyDescent="0.2">
      <c r="A13" s="43"/>
      <c r="B13" s="43"/>
      <c r="C13" s="23" t="s">
        <v>127</v>
      </c>
      <c r="D13" s="30">
        <v>21</v>
      </c>
      <c r="E13" s="30">
        <v>45</v>
      </c>
      <c r="F13" s="30">
        <v>2.14</v>
      </c>
      <c r="G13" s="30">
        <v>9.75</v>
      </c>
      <c r="H13" s="30">
        <v>0.46</v>
      </c>
      <c r="I13" s="30">
        <v>1.04</v>
      </c>
      <c r="J13" s="30">
        <v>21.74</v>
      </c>
    </row>
    <row r="14" spans="1:10" ht="12.75" customHeight="1" x14ac:dyDescent="0.2">
      <c r="A14" s="16"/>
      <c r="B14" s="43"/>
      <c r="C14" s="23" t="s">
        <v>71</v>
      </c>
      <c r="D14" s="30">
        <v>102</v>
      </c>
      <c r="E14" s="30">
        <v>254</v>
      </c>
      <c r="F14" s="30">
        <v>2.4900000000000002</v>
      </c>
      <c r="G14" s="30">
        <v>51.48</v>
      </c>
      <c r="H14" s="30">
        <v>0.5</v>
      </c>
      <c r="I14" s="30">
        <v>1.1499999999999999</v>
      </c>
      <c r="J14" s="30">
        <v>116.88</v>
      </c>
    </row>
    <row r="15" spans="1:10" ht="12.75" customHeight="1" x14ac:dyDescent="0.2">
      <c r="A15" s="16"/>
      <c r="B15" s="43"/>
      <c r="C15" s="23" t="s">
        <v>72</v>
      </c>
      <c r="D15" s="30">
        <v>12</v>
      </c>
      <c r="E15" s="30">
        <v>55</v>
      </c>
      <c r="F15" s="30">
        <v>4.58</v>
      </c>
      <c r="G15" s="30">
        <v>14.48</v>
      </c>
      <c r="H15" s="30">
        <v>1.21</v>
      </c>
      <c r="I15" s="30">
        <v>5.65</v>
      </c>
      <c r="J15" s="30">
        <v>67.790000000000006</v>
      </c>
    </row>
    <row r="16" spans="1:10" ht="12.75" customHeight="1" x14ac:dyDescent="0.2">
      <c r="A16" s="16"/>
      <c r="B16" s="46" t="s">
        <v>128</v>
      </c>
      <c r="C16" s="23" t="s">
        <v>129</v>
      </c>
      <c r="D16" s="30">
        <v>2</v>
      </c>
      <c r="E16" s="30">
        <v>4</v>
      </c>
      <c r="F16" s="30">
        <v>2</v>
      </c>
      <c r="G16" s="30">
        <v>1.82</v>
      </c>
      <c r="H16" s="30">
        <v>0.91</v>
      </c>
      <c r="I16" s="30">
        <v>1.2</v>
      </c>
      <c r="J16" s="30">
        <v>2.4</v>
      </c>
    </row>
    <row r="17" spans="1:10" ht="12.75" customHeight="1" x14ac:dyDescent="0.2">
      <c r="A17" s="16"/>
      <c r="B17" s="43"/>
      <c r="C17" s="23" t="s">
        <v>111</v>
      </c>
      <c r="D17" s="30">
        <v>8</v>
      </c>
      <c r="E17" s="30">
        <v>25</v>
      </c>
      <c r="F17" s="30">
        <v>3.13</v>
      </c>
      <c r="G17" s="30">
        <v>3.34</v>
      </c>
      <c r="H17" s="30">
        <v>0.42</v>
      </c>
      <c r="I17" s="30">
        <v>1.39</v>
      </c>
      <c r="J17" s="30">
        <v>11.08</v>
      </c>
    </row>
    <row r="18" spans="1:10" ht="12.75" customHeight="1" x14ac:dyDescent="0.2">
      <c r="A18" s="16"/>
      <c r="B18" s="43"/>
      <c r="C18" s="23" t="s">
        <v>73</v>
      </c>
      <c r="D18" s="30">
        <v>1</v>
      </c>
      <c r="E18" s="30">
        <v>13</v>
      </c>
      <c r="F18" s="30">
        <v>13</v>
      </c>
      <c r="G18" s="30">
        <v>3.32</v>
      </c>
      <c r="H18" s="30">
        <v>3.32</v>
      </c>
      <c r="I18" s="30">
        <v>43.16</v>
      </c>
      <c r="J18" s="30">
        <v>43.16</v>
      </c>
    </row>
    <row r="19" spans="1:10" ht="12.75" customHeight="1" x14ac:dyDescent="0.2">
      <c r="A19" s="16"/>
      <c r="B19" s="46" t="s">
        <v>130</v>
      </c>
      <c r="C19" s="23" t="s">
        <v>131</v>
      </c>
      <c r="D19" s="30">
        <v>1</v>
      </c>
      <c r="E19" s="30">
        <v>1</v>
      </c>
      <c r="F19" s="30">
        <v>1</v>
      </c>
      <c r="G19" s="30">
        <v>0.42</v>
      </c>
      <c r="H19" s="30">
        <v>0.42</v>
      </c>
      <c r="I19" s="30">
        <v>0.42</v>
      </c>
      <c r="J19" s="30">
        <v>0.42</v>
      </c>
    </row>
    <row r="20" spans="1:10" ht="12.75" customHeight="1" x14ac:dyDescent="0.2">
      <c r="A20" s="16"/>
      <c r="B20" s="43"/>
      <c r="C20" s="23" t="s">
        <v>112</v>
      </c>
      <c r="D20" s="30">
        <v>1</v>
      </c>
      <c r="E20" s="30">
        <v>1</v>
      </c>
      <c r="F20" s="30">
        <v>1</v>
      </c>
      <c r="G20" s="30">
        <v>0.33</v>
      </c>
      <c r="H20" s="30">
        <v>0.33</v>
      </c>
      <c r="I20" s="30">
        <v>0.33</v>
      </c>
      <c r="J20" s="30">
        <v>0.33</v>
      </c>
    </row>
    <row r="21" spans="1:10" ht="12.75" customHeight="1" x14ac:dyDescent="0.2">
      <c r="A21" s="16"/>
      <c r="D21" s="30"/>
      <c r="E21" s="30"/>
      <c r="F21" s="32">
        <f>AVERAGE(F12:F20)</f>
        <v>3.3988888888888891</v>
      </c>
      <c r="G21" s="30"/>
      <c r="H21" s="30"/>
      <c r="I21" s="30"/>
      <c r="J21" s="30"/>
    </row>
    <row r="22" spans="1:10" ht="12.75" customHeight="1" x14ac:dyDescent="0.2">
      <c r="A22" s="16"/>
      <c r="B22" s="46" t="s">
        <v>132</v>
      </c>
      <c r="C22" s="23" t="s">
        <v>74</v>
      </c>
      <c r="D22" s="30">
        <v>6</v>
      </c>
      <c r="E22" s="30">
        <v>17</v>
      </c>
      <c r="F22" s="30">
        <v>2.83</v>
      </c>
      <c r="G22" s="30">
        <v>4.04</v>
      </c>
      <c r="H22" s="30">
        <v>0.67</v>
      </c>
      <c r="I22" s="30">
        <v>2.67</v>
      </c>
      <c r="J22" s="30">
        <v>16.03</v>
      </c>
    </row>
    <row r="23" spans="1:10" ht="12.75" customHeight="1" x14ac:dyDescent="0.2">
      <c r="A23" s="16"/>
      <c r="B23" s="43"/>
      <c r="C23" s="23" t="s">
        <v>133</v>
      </c>
      <c r="D23" s="30">
        <v>1</v>
      </c>
      <c r="E23" s="30">
        <v>5</v>
      </c>
      <c r="F23" s="30">
        <v>5</v>
      </c>
      <c r="G23" s="30">
        <v>2.3199999999999998</v>
      </c>
      <c r="H23" s="30">
        <v>2.3199999999999998</v>
      </c>
      <c r="I23" s="30">
        <v>11.6</v>
      </c>
      <c r="J23" s="30">
        <v>11.6</v>
      </c>
    </row>
    <row r="24" spans="1:10" ht="12.75" customHeight="1" x14ac:dyDescent="0.2">
      <c r="A24" s="16"/>
      <c r="B24" s="43"/>
      <c r="C24" s="23" t="s">
        <v>75</v>
      </c>
      <c r="D24" s="30">
        <v>1</v>
      </c>
      <c r="E24" s="30">
        <v>1</v>
      </c>
      <c r="F24" s="30">
        <v>1</v>
      </c>
      <c r="G24" s="30">
        <v>0.47</v>
      </c>
      <c r="H24" s="30">
        <v>0.47</v>
      </c>
      <c r="I24" s="30">
        <v>0.47</v>
      </c>
      <c r="J24" s="30">
        <v>0.47</v>
      </c>
    </row>
    <row r="25" spans="1:10" ht="12.75" customHeight="1" x14ac:dyDescent="0.2">
      <c r="A25" s="16"/>
      <c r="B25" s="43"/>
      <c r="C25" s="23" t="s">
        <v>76</v>
      </c>
      <c r="D25" s="30">
        <v>19</v>
      </c>
      <c r="E25" s="30">
        <v>60</v>
      </c>
      <c r="F25" s="30">
        <v>3.16</v>
      </c>
      <c r="G25" s="30">
        <v>10.5</v>
      </c>
      <c r="H25" s="30">
        <v>0.55000000000000004</v>
      </c>
      <c r="I25" s="30">
        <v>1.79</v>
      </c>
      <c r="J25" s="30">
        <v>33.93</v>
      </c>
    </row>
    <row r="26" spans="1:10" ht="12.75" customHeight="1" x14ac:dyDescent="0.2">
      <c r="A26" s="16"/>
      <c r="B26" s="43"/>
      <c r="C26" s="23" t="s">
        <v>77</v>
      </c>
      <c r="D26" s="30">
        <v>1</v>
      </c>
      <c r="E26" s="30">
        <v>8</v>
      </c>
      <c r="F26" s="30">
        <v>8</v>
      </c>
      <c r="G26" s="30">
        <v>1.2</v>
      </c>
      <c r="H26" s="30">
        <v>1.2</v>
      </c>
      <c r="I26" s="30">
        <v>9.6</v>
      </c>
      <c r="J26" s="30">
        <v>9.6</v>
      </c>
    </row>
    <row r="27" spans="1:10" ht="12.75" customHeight="1" x14ac:dyDescent="0.2">
      <c r="A27" s="16"/>
      <c r="B27" s="43"/>
      <c r="C27" s="23" t="s">
        <v>134</v>
      </c>
      <c r="D27" s="30">
        <v>1</v>
      </c>
      <c r="E27" s="30">
        <v>6</v>
      </c>
      <c r="F27" s="30">
        <v>6</v>
      </c>
      <c r="G27" s="30">
        <v>0.45</v>
      </c>
      <c r="H27" s="30">
        <v>0.45</v>
      </c>
      <c r="I27" s="30">
        <v>2.7</v>
      </c>
      <c r="J27" s="30">
        <v>2.7</v>
      </c>
    </row>
    <row r="28" spans="1:10" ht="12.75" customHeight="1" x14ac:dyDescent="0.2">
      <c r="A28" s="16"/>
      <c r="B28" s="43"/>
      <c r="C28" s="23" t="s">
        <v>113</v>
      </c>
      <c r="D28" s="30">
        <v>2</v>
      </c>
      <c r="E28" s="30">
        <v>8</v>
      </c>
      <c r="F28" s="30">
        <v>4</v>
      </c>
      <c r="G28" s="30">
        <v>0.77</v>
      </c>
      <c r="H28" s="30">
        <v>0.39</v>
      </c>
      <c r="I28" s="30">
        <v>1.6</v>
      </c>
      <c r="J28" s="30">
        <v>3.21</v>
      </c>
    </row>
    <row r="29" spans="1:10" ht="12.75" customHeight="1" x14ac:dyDescent="0.2">
      <c r="A29" s="16"/>
      <c r="B29" s="43"/>
      <c r="C29" s="23" t="s">
        <v>81</v>
      </c>
      <c r="D29" s="30">
        <v>5</v>
      </c>
      <c r="E29" s="30">
        <v>19</v>
      </c>
      <c r="F29" s="30">
        <v>3.8</v>
      </c>
      <c r="G29" s="30">
        <v>8.58</v>
      </c>
      <c r="H29" s="30">
        <v>1.72</v>
      </c>
      <c r="I29" s="30">
        <v>7.91</v>
      </c>
      <c r="J29" s="30">
        <v>39.549999999999997</v>
      </c>
    </row>
    <row r="30" spans="1:10" ht="12.75" customHeight="1" x14ac:dyDescent="0.2">
      <c r="A30" s="16"/>
      <c r="B30" s="43"/>
      <c r="C30" s="23" t="s">
        <v>82</v>
      </c>
      <c r="D30" s="30">
        <v>1</v>
      </c>
      <c r="E30" s="30">
        <v>4</v>
      </c>
      <c r="F30" s="30">
        <v>4</v>
      </c>
      <c r="G30" s="30">
        <v>0.72</v>
      </c>
      <c r="H30" s="30">
        <v>0.72</v>
      </c>
      <c r="I30" s="30">
        <v>2.88</v>
      </c>
      <c r="J30" s="30">
        <v>2.88</v>
      </c>
    </row>
    <row r="31" spans="1:10" ht="12.75" customHeight="1" x14ac:dyDescent="0.2">
      <c r="A31" s="16"/>
      <c r="B31" s="43"/>
      <c r="C31" s="23" t="s">
        <v>114</v>
      </c>
      <c r="D31" s="30">
        <v>4</v>
      </c>
      <c r="E31" s="30">
        <v>16</v>
      </c>
      <c r="F31" s="30">
        <v>4</v>
      </c>
      <c r="G31" s="30">
        <v>2.2999999999999998</v>
      </c>
      <c r="H31" s="30">
        <v>0.56999999999999995</v>
      </c>
      <c r="I31" s="30">
        <v>2.29</v>
      </c>
      <c r="J31" s="30">
        <v>9.15</v>
      </c>
    </row>
    <row r="32" spans="1:10" ht="12.75" customHeight="1" x14ac:dyDescent="0.2">
      <c r="A32" s="16"/>
      <c r="D32" s="30"/>
      <c r="E32" s="30"/>
      <c r="F32" s="32">
        <f>AVERAGE(F22:F31)</f>
        <v>4.1790000000000003</v>
      </c>
      <c r="G32" s="30"/>
      <c r="H32" s="30"/>
      <c r="I32" s="30"/>
      <c r="J32" s="30"/>
    </row>
    <row r="33" spans="1:10" ht="12.75" customHeight="1" x14ac:dyDescent="0.2">
      <c r="A33" s="16"/>
      <c r="B33" s="46" t="s">
        <v>4</v>
      </c>
      <c r="C33" s="23" t="s">
        <v>84</v>
      </c>
      <c r="D33" s="30">
        <v>1</v>
      </c>
      <c r="E33" s="30">
        <v>1</v>
      </c>
      <c r="F33" s="30">
        <v>1</v>
      </c>
      <c r="G33" s="30">
        <v>0.35</v>
      </c>
      <c r="H33" s="30">
        <v>0.35</v>
      </c>
      <c r="I33" s="30">
        <v>0.35</v>
      </c>
      <c r="J33" s="30">
        <v>0.35</v>
      </c>
    </row>
    <row r="34" spans="1:10" ht="12.75" customHeight="1" x14ac:dyDescent="0.2">
      <c r="A34" s="16"/>
      <c r="B34" s="43"/>
      <c r="C34" s="23" t="s">
        <v>85</v>
      </c>
      <c r="D34" s="30">
        <v>3</v>
      </c>
      <c r="E34" s="30">
        <v>11</v>
      </c>
      <c r="F34" s="30">
        <v>3.67</v>
      </c>
      <c r="G34" s="30">
        <v>2.31</v>
      </c>
      <c r="H34" s="30">
        <v>0.77</v>
      </c>
      <c r="I34" s="30">
        <v>3.08</v>
      </c>
      <c r="J34" s="30">
        <v>9.23</v>
      </c>
    </row>
    <row r="35" spans="1:10" ht="12.75" customHeight="1" x14ac:dyDescent="0.2">
      <c r="A35" s="16"/>
      <c r="B35" s="43"/>
      <c r="C35" s="23" t="s">
        <v>86</v>
      </c>
      <c r="D35" s="30">
        <v>1</v>
      </c>
      <c r="E35" s="30">
        <v>1</v>
      </c>
      <c r="F35" s="30">
        <v>1</v>
      </c>
      <c r="G35" s="30">
        <v>1.97</v>
      </c>
      <c r="H35" s="30">
        <v>1.97</v>
      </c>
      <c r="I35" s="30">
        <v>1.97</v>
      </c>
      <c r="J35" s="30">
        <v>1.97</v>
      </c>
    </row>
    <row r="36" spans="1:10" ht="12.75" customHeight="1" x14ac:dyDescent="0.2">
      <c r="A36" s="16"/>
      <c r="B36" s="43"/>
      <c r="C36" s="23" t="s">
        <v>135</v>
      </c>
      <c r="D36" s="30">
        <v>2</v>
      </c>
      <c r="E36" s="30">
        <v>2</v>
      </c>
      <c r="F36" s="30">
        <v>1</v>
      </c>
      <c r="G36" s="30">
        <v>1.34</v>
      </c>
      <c r="H36" s="30">
        <v>0.67</v>
      </c>
      <c r="I36" s="30">
        <v>0.67</v>
      </c>
      <c r="J36" s="30">
        <v>1.34</v>
      </c>
    </row>
    <row r="37" spans="1:10" ht="12.75" customHeight="1" x14ac:dyDescent="0.2">
      <c r="A37" s="16"/>
      <c r="B37" s="43"/>
      <c r="C37" s="23" t="s">
        <v>136</v>
      </c>
      <c r="D37" s="30">
        <v>1</v>
      </c>
      <c r="E37" s="30">
        <v>0</v>
      </c>
      <c r="F37" s="30">
        <v>0</v>
      </c>
      <c r="G37" s="30">
        <v>0.17</v>
      </c>
      <c r="H37" s="30">
        <v>0.17</v>
      </c>
      <c r="I37" s="30">
        <v>0</v>
      </c>
      <c r="J37" s="30">
        <v>0</v>
      </c>
    </row>
    <row r="38" spans="1:10" ht="12.75" customHeight="1" x14ac:dyDescent="0.2">
      <c r="A38" s="16"/>
      <c r="B38" s="43"/>
      <c r="C38" s="23" t="s">
        <v>89</v>
      </c>
      <c r="D38" s="30">
        <v>24</v>
      </c>
      <c r="E38" s="30">
        <v>94</v>
      </c>
      <c r="F38" s="30">
        <v>3.92</v>
      </c>
      <c r="G38" s="30">
        <v>34.909999999999997</v>
      </c>
      <c r="H38" s="30">
        <v>1.45</v>
      </c>
      <c r="I38" s="30">
        <v>8.67</v>
      </c>
      <c r="J38" s="30">
        <v>208.09</v>
      </c>
    </row>
    <row r="39" spans="1:10" ht="12.75" customHeight="1" x14ac:dyDescent="0.2">
      <c r="A39" s="16"/>
      <c r="B39" s="16"/>
      <c r="D39" s="30"/>
      <c r="E39" s="30"/>
      <c r="F39" s="32">
        <f>AVERAGE(F33:F38)</f>
        <v>1.7649999999999999</v>
      </c>
      <c r="G39" s="30"/>
      <c r="H39" s="30"/>
      <c r="I39" s="30"/>
      <c r="J39" s="30"/>
    </row>
    <row r="40" spans="1:10" ht="12.75" customHeight="1" x14ac:dyDescent="0.2">
      <c r="A40" s="16"/>
      <c r="B40" s="47" t="s">
        <v>4</v>
      </c>
      <c r="C40" s="23" t="s">
        <v>90</v>
      </c>
      <c r="D40" s="30">
        <v>1</v>
      </c>
      <c r="E40" s="30">
        <v>0</v>
      </c>
      <c r="F40" s="30">
        <v>0</v>
      </c>
      <c r="G40" s="30">
        <v>0.12</v>
      </c>
      <c r="H40" s="30">
        <v>0.12</v>
      </c>
      <c r="I40" s="30">
        <v>0</v>
      </c>
      <c r="J40" s="30">
        <v>0</v>
      </c>
    </row>
    <row r="41" spans="1:10" ht="12.75" customHeight="1" x14ac:dyDescent="0.2">
      <c r="A41" s="16"/>
      <c r="B41" s="43"/>
      <c r="C41" s="23" t="s">
        <v>91</v>
      </c>
      <c r="D41" s="30">
        <v>1</v>
      </c>
      <c r="E41" s="30">
        <v>3</v>
      </c>
      <c r="F41" s="30">
        <v>3</v>
      </c>
      <c r="G41" s="30">
        <v>0.15</v>
      </c>
      <c r="H41" s="30">
        <v>0.15</v>
      </c>
      <c r="I41" s="30">
        <v>0.45</v>
      </c>
      <c r="J41" s="30">
        <v>0.45</v>
      </c>
    </row>
    <row r="42" spans="1:10" ht="12.75" customHeight="1" x14ac:dyDescent="0.2">
      <c r="A42" s="16"/>
      <c r="B42" s="16" t="s">
        <v>137</v>
      </c>
      <c r="C42" s="23" t="s">
        <v>118</v>
      </c>
      <c r="D42" s="30">
        <v>1</v>
      </c>
      <c r="E42" s="30">
        <v>6</v>
      </c>
      <c r="F42" s="30">
        <v>6</v>
      </c>
      <c r="G42" s="30">
        <v>0.33</v>
      </c>
      <c r="H42" s="30">
        <v>0.33</v>
      </c>
      <c r="I42" s="30">
        <v>1.98</v>
      </c>
      <c r="J42" s="30">
        <v>1.98</v>
      </c>
    </row>
    <row r="43" spans="1:10" ht="12.75" customHeight="1" x14ac:dyDescent="0.2">
      <c r="A43" s="16"/>
      <c r="D43" s="30"/>
      <c r="E43" s="30"/>
      <c r="F43" s="30">
        <f>AVERAGE(F40:F42)</f>
        <v>3</v>
      </c>
      <c r="G43" s="30"/>
      <c r="H43" s="30"/>
      <c r="I43" s="30"/>
      <c r="J43" s="30"/>
    </row>
    <row r="44" spans="1:10" ht="12.75" customHeight="1" x14ac:dyDescent="0.2">
      <c r="A44" s="48" t="s">
        <v>138</v>
      </c>
      <c r="B44" s="46" t="s">
        <v>139</v>
      </c>
      <c r="C44" s="23" t="s">
        <v>92</v>
      </c>
      <c r="D44" s="30">
        <v>5</v>
      </c>
      <c r="E44" s="30">
        <v>11</v>
      </c>
      <c r="F44" s="30">
        <v>2.2000000000000002</v>
      </c>
      <c r="G44" s="30">
        <v>1.47</v>
      </c>
      <c r="H44" s="30">
        <v>0.28999999999999998</v>
      </c>
      <c r="I44" s="30">
        <v>0.92</v>
      </c>
      <c r="J44" s="30">
        <v>4.62</v>
      </c>
    </row>
    <row r="45" spans="1:10" ht="12.75" customHeight="1" x14ac:dyDescent="0.2">
      <c r="A45" s="43"/>
      <c r="B45" s="43"/>
      <c r="C45" s="23" t="s">
        <v>93</v>
      </c>
      <c r="D45" s="30">
        <v>2</v>
      </c>
      <c r="E45" s="30">
        <v>3</v>
      </c>
      <c r="F45" s="30">
        <v>1.5</v>
      </c>
      <c r="G45" s="30">
        <v>0.84</v>
      </c>
      <c r="H45" s="30">
        <v>0.42</v>
      </c>
      <c r="I45" s="30">
        <v>0.57999999999999996</v>
      </c>
      <c r="J45" s="30">
        <v>1.1599999999999999</v>
      </c>
    </row>
    <row r="46" spans="1:10" ht="12.75" customHeight="1" x14ac:dyDescent="0.2">
      <c r="A46" s="43"/>
      <c r="B46" s="43"/>
      <c r="C46" s="23" t="s">
        <v>94</v>
      </c>
      <c r="D46" s="30">
        <v>2</v>
      </c>
      <c r="E46" s="30">
        <v>13</v>
      </c>
      <c r="F46" s="30">
        <v>6.5</v>
      </c>
      <c r="G46" s="30">
        <v>0.95</v>
      </c>
      <c r="H46" s="30">
        <v>0.47</v>
      </c>
      <c r="I46" s="30">
        <v>3.09</v>
      </c>
      <c r="J46" s="30">
        <v>6.19</v>
      </c>
    </row>
    <row r="47" spans="1:10" ht="12.75" customHeight="1" x14ac:dyDescent="0.2">
      <c r="A47" s="43"/>
      <c r="B47" s="43"/>
      <c r="C47" s="23" t="s">
        <v>121</v>
      </c>
      <c r="D47" s="30">
        <v>3</v>
      </c>
      <c r="E47" s="30">
        <v>6</v>
      </c>
      <c r="F47" s="30">
        <v>2</v>
      </c>
      <c r="G47" s="30">
        <v>1.01</v>
      </c>
      <c r="H47" s="30">
        <v>0.34</v>
      </c>
      <c r="I47" s="30">
        <v>0.71</v>
      </c>
      <c r="J47" s="30">
        <v>2.12</v>
      </c>
    </row>
    <row r="48" spans="1:10" ht="12.75" customHeight="1" x14ac:dyDescent="0.2">
      <c r="A48" s="43"/>
      <c r="B48" s="43"/>
      <c r="C48" s="23" t="s">
        <v>95</v>
      </c>
      <c r="D48" s="30">
        <v>3</v>
      </c>
      <c r="E48" s="30">
        <v>9</v>
      </c>
      <c r="F48" s="30">
        <v>3</v>
      </c>
      <c r="G48" s="30">
        <v>1</v>
      </c>
      <c r="H48" s="30">
        <v>0.33</v>
      </c>
      <c r="I48" s="30">
        <v>1.21</v>
      </c>
      <c r="J48" s="30">
        <v>3.63</v>
      </c>
    </row>
    <row r="49" spans="1:10" ht="12.75" customHeight="1" x14ac:dyDescent="0.2">
      <c r="A49" s="43"/>
      <c r="B49" s="43"/>
      <c r="C49" s="23" t="s">
        <v>96</v>
      </c>
      <c r="D49" s="30">
        <v>8</v>
      </c>
      <c r="E49" s="30">
        <v>23</v>
      </c>
      <c r="F49" s="30">
        <v>2.88</v>
      </c>
      <c r="G49" s="30">
        <v>2.72</v>
      </c>
      <c r="H49" s="30">
        <v>0.34</v>
      </c>
      <c r="I49" s="30">
        <v>1.05</v>
      </c>
      <c r="J49" s="30">
        <v>8.36</v>
      </c>
    </row>
    <row r="50" spans="1:10" ht="12.75" customHeight="1" x14ac:dyDescent="0.2">
      <c r="A50" s="43"/>
      <c r="B50" s="43"/>
      <c r="C50" s="23" t="s">
        <v>140</v>
      </c>
      <c r="D50" s="30">
        <v>1</v>
      </c>
      <c r="E50" s="30">
        <v>0</v>
      </c>
      <c r="F50" s="30">
        <v>0</v>
      </c>
      <c r="G50" s="30">
        <v>0.68</v>
      </c>
      <c r="H50" s="30">
        <v>0.68</v>
      </c>
      <c r="I50" s="30">
        <v>0</v>
      </c>
      <c r="J50" s="30">
        <v>0</v>
      </c>
    </row>
    <row r="51" spans="1:10" ht="12.75" customHeight="1" x14ac:dyDescent="0.2">
      <c r="A51" s="43"/>
      <c r="B51" s="43"/>
      <c r="C51" s="23" t="s">
        <v>97</v>
      </c>
      <c r="D51" s="30">
        <v>17</v>
      </c>
      <c r="E51" s="30">
        <v>54</v>
      </c>
      <c r="F51" s="30">
        <v>3.18</v>
      </c>
      <c r="G51" s="30">
        <v>7.02</v>
      </c>
      <c r="H51" s="30">
        <v>0.41</v>
      </c>
      <c r="I51" s="30">
        <v>1.81</v>
      </c>
      <c r="J51" s="30">
        <v>30.74</v>
      </c>
    </row>
    <row r="52" spans="1:10" ht="12.75" customHeight="1" x14ac:dyDescent="0.2">
      <c r="A52" s="43"/>
      <c r="B52" s="43"/>
      <c r="C52" s="23" t="s">
        <v>98</v>
      </c>
      <c r="D52" s="30">
        <v>7</v>
      </c>
      <c r="E52" s="30">
        <v>14</v>
      </c>
      <c r="F52" s="30">
        <v>2</v>
      </c>
      <c r="G52" s="30">
        <v>2.36</v>
      </c>
      <c r="H52" s="30">
        <v>0.34</v>
      </c>
      <c r="I52" s="30">
        <v>0.82</v>
      </c>
      <c r="J52" s="30">
        <v>5.72</v>
      </c>
    </row>
    <row r="53" spans="1:10" ht="12.75" customHeight="1" x14ac:dyDescent="0.2">
      <c r="A53" s="43"/>
      <c r="B53" s="43"/>
      <c r="C53" s="23" t="s">
        <v>99</v>
      </c>
      <c r="D53" s="30">
        <v>7</v>
      </c>
      <c r="E53" s="30">
        <v>21</v>
      </c>
      <c r="F53" s="30">
        <v>3</v>
      </c>
      <c r="G53" s="30">
        <v>1.76</v>
      </c>
      <c r="H53" s="30">
        <v>0.25</v>
      </c>
      <c r="I53" s="30">
        <v>0.96</v>
      </c>
      <c r="J53" s="30">
        <v>6.73</v>
      </c>
    </row>
    <row r="54" spans="1:10" ht="12.75" customHeight="1" x14ac:dyDescent="0.2">
      <c r="A54" s="43"/>
      <c r="B54" s="43"/>
      <c r="C54" s="23" t="s">
        <v>100</v>
      </c>
      <c r="D54" s="30">
        <v>5</v>
      </c>
      <c r="E54" s="30">
        <v>25</v>
      </c>
      <c r="F54" s="30">
        <v>5</v>
      </c>
      <c r="G54" s="30">
        <v>2.06</v>
      </c>
      <c r="H54" s="30">
        <v>0.41</v>
      </c>
      <c r="I54" s="30">
        <v>2.0299999999999998</v>
      </c>
      <c r="J54" s="30">
        <v>10.15</v>
      </c>
    </row>
    <row r="55" spans="1:10" ht="12.75" customHeight="1" x14ac:dyDescent="0.35">
      <c r="A55" s="34"/>
      <c r="B55" s="16"/>
      <c r="D55" s="30"/>
      <c r="E55" s="30"/>
      <c r="F55" s="32">
        <f>AVERAGE(F44:F54)</f>
        <v>2.8418181818181818</v>
      </c>
      <c r="G55" s="30"/>
      <c r="H55" s="30"/>
      <c r="I55" s="30"/>
      <c r="J55" s="30"/>
    </row>
    <row r="56" spans="1:10" ht="12.75" customHeight="1" x14ac:dyDescent="0.2">
      <c r="A56" s="46" t="s">
        <v>141</v>
      </c>
      <c r="B56" s="35"/>
      <c r="C56" s="23" t="s">
        <v>102</v>
      </c>
      <c r="D56" s="30">
        <v>1</v>
      </c>
      <c r="E56" s="30">
        <v>1</v>
      </c>
      <c r="F56" s="30">
        <v>1</v>
      </c>
      <c r="G56" s="30">
        <v>0.23</v>
      </c>
      <c r="H56" s="30">
        <v>0.23</v>
      </c>
      <c r="I56" s="30">
        <v>0.23</v>
      </c>
      <c r="J56" s="30">
        <v>0.23</v>
      </c>
    </row>
    <row r="57" spans="1:10" ht="12.75" customHeight="1" x14ac:dyDescent="0.2">
      <c r="A57" s="43"/>
      <c r="B57" s="16"/>
      <c r="C57" s="23" t="s">
        <v>103</v>
      </c>
      <c r="D57" s="30">
        <v>1</v>
      </c>
      <c r="E57" s="30">
        <v>2</v>
      </c>
      <c r="F57" s="30">
        <v>2</v>
      </c>
      <c r="G57" s="30">
        <v>0.22</v>
      </c>
      <c r="H57" s="30">
        <v>0.22</v>
      </c>
      <c r="I57" s="30">
        <v>0.44</v>
      </c>
      <c r="J57" s="30">
        <v>0.44</v>
      </c>
    </row>
    <row r="58" spans="1:10" ht="12.75" customHeight="1" x14ac:dyDescent="0.35">
      <c r="A58" s="34"/>
      <c r="B58" s="16"/>
      <c r="D58" s="30"/>
      <c r="E58" s="30"/>
      <c r="F58" s="30">
        <f>AVERAGE(F56:F57)</f>
        <v>1.5</v>
      </c>
      <c r="G58" s="30"/>
      <c r="H58" s="30"/>
      <c r="I58" s="30"/>
      <c r="J58" s="30"/>
    </row>
    <row r="59" spans="1:10" ht="12.75" customHeight="1" x14ac:dyDescent="0.35">
      <c r="A59" s="34"/>
      <c r="B59" s="16"/>
      <c r="C59" s="23" t="s">
        <v>142</v>
      </c>
      <c r="D59" s="30">
        <v>1</v>
      </c>
      <c r="E59" s="30">
        <v>7</v>
      </c>
      <c r="F59" s="30">
        <v>7</v>
      </c>
      <c r="G59" s="30">
        <v>0.53</v>
      </c>
      <c r="H59" s="30">
        <v>0.53</v>
      </c>
      <c r="I59" s="30">
        <v>3.71</v>
      </c>
      <c r="J59" s="30">
        <v>3.71</v>
      </c>
    </row>
    <row r="60" spans="1:10" ht="12.75" customHeight="1" x14ac:dyDescent="0.35">
      <c r="A60" s="34"/>
      <c r="B60" s="16"/>
      <c r="C60" s="23" t="s">
        <v>60</v>
      </c>
      <c r="D60" s="30">
        <v>0</v>
      </c>
      <c r="E60" s="30">
        <v>0</v>
      </c>
      <c r="F60" s="30">
        <v>0</v>
      </c>
      <c r="G60" s="30">
        <v>0</v>
      </c>
      <c r="H60" s="30">
        <v>0</v>
      </c>
      <c r="J60" s="30">
        <v>0</v>
      </c>
    </row>
    <row r="61" spans="1:10" ht="12.75" customHeight="1" x14ac:dyDescent="0.35">
      <c r="A61" s="34"/>
      <c r="B61" s="16"/>
      <c r="C61" s="23" t="s">
        <v>61</v>
      </c>
      <c r="D61" s="30">
        <v>299</v>
      </c>
      <c r="E61" s="30">
        <v>903</v>
      </c>
      <c r="F61" s="30">
        <v>3.02</v>
      </c>
      <c r="G61" s="30">
        <v>188.07</v>
      </c>
      <c r="H61" s="30">
        <v>0.63</v>
      </c>
      <c r="J61" s="30">
        <v>740.92</v>
      </c>
    </row>
    <row r="62" spans="1:10" ht="12.75" customHeight="1" x14ac:dyDescent="0.35">
      <c r="A62" s="34"/>
      <c r="B62" s="16"/>
    </row>
    <row r="63" spans="1:10" ht="12.75" customHeight="1" x14ac:dyDescent="0.35">
      <c r="A63" s="34"/>
      <c r="B63" s="16"/>
    </row>
    <row r="64" spans="1:10" ht="12.75" customHeight="1" x14ac:dyDescent="0.35">
      <c r="A64" s="34"/>
      <c r="B64" s="16"/>
    </row>
    <row r="65" spans="1:2" ht="12.75" customHeight="1" x14ac:dyDescent="0.2">
      <c r="A65" s="16"/>
      <c r="B65" s="16"/>
    </row>
    <row r="66" spans="1:2" ht="12.75" customHeight="1" x14ac:dyDescent="0.2">
      <c r="B66" s="16"/>
    </row>
    <row r="67" spans="1:2" ht="12.75" customHeight="1" x14ac:dyDescent="0.2">
      <c r="B67" s="16"/>
    </row>
    <row r="68" spans="1:2" ht="12.75" customHeight="1" x14ac:dyDescent="0.2">
      <c r="A68" s="16"/>
      <c r="B68" s="16"/>
    </row>
    <row r="69" spans="1:2" ht="12.75" customHeight="1" x14ac:dyDescent="0.2">
      <c r="A69" s="16"/>
      <c r="B69" s="16"/>
    </row>
    <row r="70" spans="1:2" ht="12.75" customHeight="1" x14ac:dyDescent="0.2">
      <c r="A70" s="16"/>
    </row>
    <row r="71" spans="1:2" ht="12.75" customHeight="1" x14ac:dyDescent="0.2">
      <c r="A71" s="16"/>
    </row>
    <row r="72" spans="1:2" ht="12.75" customHeight="1" x14ac:dyDescent="0.2"/>
    <row r="73" spans="1:2" ht="12.75" customHeight="1" x14ac:dyDescent="0.2"/>
    <row r="74" spans="1:2" ht="12.75" customHeight="1" x14ac:dyDescent="0.2"/>
    <row r="75" spans="1:2" ht="12.75" customHeight="1" x14ac:dyDescent="0.2"/>
    <row r="76" spans="1:2" ht="12.75" customHeight="1" x14ac:dyDescent="0.2"/>
    <row r="77" spans="1:2" ht="12.75" customHeight="1" x14ac:dyDescent="0.2"/>
    <row r="78" spans="1:2" ht="12.75" customHeight="1" x14ac:dyDescent="0.2"/>
    <row r="79" spans="1:2" ht="12.75" customHeight="1" x14ac:dyDescent="0.2"/>
    <row r="80" spans="1:2"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2">
    <mergeCell ref="B19:B20"/>
    <mergeCell ref="B22:B31"/>
    <mergeCell ref="A2:A13"/>
    <mergeCell ref="B2:B7"/>
    <mergeCell ref="B9:B10"/>
    <mergeCell ref="B12:B15"/>
    <mergeCell ref="B16:B18"/>
    <mergeCell ref="B33:B38"/>
    <mergeCell ref="B40:B41"/>
    <mergeCell ref="A44:A54"/>
    <mergeCell ref="B44:B54"/>
    <mergeCell ref="A56:A57"/>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00"/>
  <sheetViews>
    <sheetView workbookViewId="0"/>
  </sheetViews>
  <sheetFormatPr defaultColWidth="12.5703125" defaultRowHeight="15" customHeight="1" x14ac:dyDescent="0.2"/>
  <cols>
    <col min="1" max="1" width="45.42578125" customWidth="1"/>
    <col min="2" max="8" width="10.85546875" customWidth="1"/>
    <col min="9" max="26" width="8.5703125" customWidth="1"/>
  </cols>
  <sheetData>
    <row r="1" spans="1:8" ht="12.75" customHeight="1" x14ac:dyDescent="0.2">
      <c r="B1" s="23" t="s">
        <v>36</v>
      </c>
      <c r="C1" s="23" t="s">
        <v>37</v>
      </c>
      <c r="D1" s="23" t="s">
        <v>38</v>
      </c>
      <c r="E1" s="23" t="s">
        <v>39</v>
      </c>
      <c r="F1" s="23" t="s">
        <v>38</v>
      </c>
      <c r="G1" s="23" t="s">
        <v>38</v>
      </c>
      <c r="H1" s="23" t="s">
        <v>40</v>
      </c>
    </row>
    <row r="2" spans="1:8" ht="12.75" customHeight="1" x14ac:dyDescent="0.2">
      <c r="A2" s="23" t="s">
        <v>41</v>
      </c>
      <c r="B2" s="23" t="s">
        <v>42</v>
      </c>
      <c r="C2" s="23" t="s">
        <v>43</v>
      </c>
      <c r="D2" s="23" t="s">
        <v>43</v>
      </c>
      <c r="E2" s="23" t="s">
        <v>44</v>
      </c>
      <c r="F2" s="23" t="s">
        <v>44</v>
      </c>
      <c r="G2" s="23" t="s">
        <v>45</v>
      </c>
      <c r="H2" s="23" t="s">
        <v>46</v>
      </c>
    </row>
    <row r="3" spans="1:8" ht="12.75" customHeight="1" x14ac:dyDescent="0.2">
      <c r="A3" s="23" t="s">
        <v>62</v>
      </c>
      <c r="B3" s="30">
        <v>1</v>
      </c>
      <c r="C3" s="30">
        <v>8</v>
      </c>
      <c r="D3" s="30">
        <v>8</v>
      </c>
      <c r="E3" s="30">
        <v>0.93</v>
      </c>
      <c r="F3" s="30">
        <v>0.93</v>
      </c>
      <c r="G3" s="30">
        <v>7.44</v>
      </c>
      <c r="H3" s="30">
        <v>7.44</v>
      </c>
    </row>
    <row r="4" spans="1:8" ht="12.75" customHeight="1" x14ac:dyDescent="0.2">
      <c r="A4" s="23" t="s">
        <v>63</v>
      </c>
      <c r="B4" s="30">
        <v>2</v>
      </c>
      <c r="C4" s="30">
        <v>29</v>
      </c>
      <c r="D4" s="30">
        <v>14.5</v>
      </c>
      <c r="E4" s="30">
        <v>4.9800000000000004</v>
      </c>
      <c r="F4" s="30">
        <v>2.4900000000000002</v>
      </c>
      <c r="G4" s="30">
        <v>38.770000000000003</v>
      </c>
      <c r="H4" s="30">
        <v>77.53</v>
      </c>
    </row>
    <row r="5" spans="1:8" ht="12.75" customHeight="1" x14ac:dyDescent="0.2">
      <c r="A5" s="23" t="s">
        <v>64</v>
      </c>
      <c r="B5" s="30">
        <v>1</v>
      </c>
      <c r="C5" s="30">
        <v>10</v>
      </c>
      <c r="D5" s="30">
        <v>10</v>
      </c>
      <c r="E5" s="30">
        <v>0.42</v>
      </c>
      <c r="F5" s="30">
        <v>0.42</v>
      </c>
      <c r="G5" s="30">
        <v>4.2</v>
      </c>
      <c r="H5" s="30">
        <v>4.2</v>
      </c>
    </row>
    <row r="6" spans="1:8" ht="12.75" customHeight="1" x14ac:dyDescent="0.2">
      <c r="A6" s="23" t="s">
        <v>143</v>
      </c>
      <c r="B6" s="30">
        <v>1</v>
      </c>
      <c r="C6" s="30">
        <v>5</v>
      </c>
      <c r="D6" s="30">
        <v>5</v>
      </c>
      <c r="E6" s="30">
        <v>0.42</v>
      </c>
      <c r="F6" s="30">
        <v>0.42</v>
      </c>
      <c r="G6" s="30">
        <v>2.1</v>
      </c>
      <c r="H6" s="30">
        <v>2.1</v>
      </c>
    </row>
    <row r="7" spans="1:8" ht="12.75" customHeight="1" x14ac:dyDescent="0.2">
      <c r="A7" s="23" t="s">
        <v>68</v>
      </c>
      <c r="B7" s="30">
        <v>1</v>
      </c>
      <c r="C7" s="30">
        <v>6</v>
      </c>
      <c r="D7" s="30">
        <v>6</v>
      </c>
      <c r="E7" s="30">
        <v>0.28000000000000003</v>
      </c>
      <c r="F7" s="30">
        <v>0.28000000000000003</v>
      </c>
      <c r="G7" s="30">
        <v>1.68</v>
      </c>
      <c r="H7" s="30">
        <v>1.68</v>
      </c>
    </row>
    <row r="8" spans="1:8" ht="12.75" customHeight="1" x14ac:dyDescent="0.2">
      <c r="A8" s="23" t="s">
        <v>106</v>
      </c>
      <c r="B8" s="30">
        <v>2</v>
      </c>
      <c r="C8" s="30">
        <v>26</v>
      </c>
      <c r="D8" s="30">
        <v>13</v>
      </c>
      <c r="E8" s="30">
        <v>0.28000000000000003</v>
      </c>
      <c r="F8" s="30">
        <v>0.14000000000000001</v>
      </c>
      <c r="G8" s="30">
        <v>1.96</v>
      </c>
      <c r="H8" s="30">
        <v>3.92</v>
      </c>
    </row>
    <row r="9" spans="1:8" ht="12.75" customHeight="1" x14ac:dyDescent="0.2">
      <c r="B9" s="30"/>
      <c r="C9" s="30"/>
      <c r="D9" s="32">
        <f>AVERAGE(D3:D8)</f>
        <v>9.4166666666666661</v>
      </c>
      <c r="E9" s="30"/>
      <c r="F9" s="30"/>
      <c r="G9" s="30"/>
      <c r="H9" s="30"/>
    </row>
    <row r="10" spans="1:8" ht="12.75" customHeight="1" x14ac:dyDescent="0.2">
      <c r="A10" s="23" t="s">
        <v>127</v>
      </c>
      <c r="B10" s="30">
        <v>4</v>
      </c>
      <c r="C10" s="30">
        <v>5</v>
      </c>
      <c r="D10" s="30">
        <v>1.25</v>
      </c>
      <c r="E10" s="30">
        <v>1.42</v>
      </c>
      <c r="F10" s="30">
        <v>0.35</v>
      </c>
      <c r="G10" s="30">
        <v>0.68</v>
      </c>
      <c r="H10" s="30">
        <v>2.71</v>
      </c>
    </row>
    <row r="11" spans="1:8" ht="12.75" customHeight="1" x14ac:dyDescent="0.2">
      <c r="A11" s="23" t="s">
        <v>71</v>
      </c>
      <c r="B11" s="30">
        <v>107</v>
      </c>
      <c r="C11" s="30">
        <v>263</v>
      </c>
      <c r="D11" s="30">
        <v>2.46</v>
      </c>
      <c r="E11" s="30">
        <v>48.68</v>
      </c>
      <c r="F11" s="30">
        <v>0.45</v>
      </c>
      <c r="G11" s="30">
        <v>1.24</v>
      </c>
      <c r="H11" s="30">
        <v>132.66999999999999</v>
      </c>
    </row>
    <row r="12" spans="1:8" ht="12.75" customHeight="1" x14ac:dyDescent="0.2">
      <c r="A12" s="23" t="s">
        <v>72</v>
      </c>
      <c r="B12" s="30">
        <v>9</v>
      </c>
      <c r="C12" s="30">
        <v>48</v>
      </c>
      <c r="D12" s="30">
        <v>5.33</v>
      </c>
      <c r="E12" s="30">
        <v>5.23</v>
      </c>
      <c r="F12" s="30">
        <v>0.57999999999999996</v>
      </c>
      <c r="G12" s="30">
        <v>2.44</v>
      </c>
      <c r="H12" s="30">
        <v>21.94</v>
      </c>
    </row>
    <row r="13" spans="1:8" ht="12.75" customHeight="1" x14ac:dyDescent="0.2">
      <c r="A13" s="23" t="s">
        <v>129</v>
      </c>
      <c r="B13" s="30">
        <v>1</v>
      </c>
      <c r="C13" s="30">
        <v>4</v>
      </c>
      <c r="D13" s="30">
        <v>4</v>
      </c>
      <c r="E13" s="30">
        <v>0.23</v>
      </c>
      <c r="F13" s="30">
        <v>0.23</v>
      </c>
      <c r="G13" s="30">
        <v>0.92</v>
      </c>
      <c r="H13" s="30">
        <v>0.92</v>
      </c>
    </row>
    <row r="14" spans="1:8" ht="12.75" customHeight="1" x14ac:dyDescent="0.2">
      <c r="A14" s="23" t="s">
        <v>111</v>
      </c>
      <c r="B14" s="30">
        <v>12</v>
      </c>
      <c r="C14" s="30">
        <v>61</v>
      </c>
      <c r="D14" s="30">
        <v>5.08</v>
      </c>
      <c r="E14" s="30">
        <v>4.2</v>
      </c>
      <c r="F14" s="30">
        <v>0.35</v>
      </c>
      <c r="G14" s="30">
        <v>1.86</v>
      </c>
      <c r="H14" s="30">
        <v>22.33</v>
      </c>
    </row>
    <row r="15" spans="1:8" ht="12.75" customHeight="1" x14ac:dyDescent="0.2">
      <c r="A15" s="23" t="s">
        <v>73</v>
      </c>
      <c r="B15" s="30">
        <v>1</v>
      </c>
      <c r="C15" s="30">
        <v>7</v>
      </c>
      <c r="D15" s="30">
        <v>7</v>
      </c>
      <c r="E15" s="30">
        <v>1.42</v>
      </c>
      <c r="F15" s="30">
        <v>1.42</v>
      </c>
      <c r="G15" s="30">
        <v>9.94</v>
      </c>
      <c r="H15" s="30">
        <v>9.94</v>
      </c>
    </row>
    <row r="16" spans="1:8" ht="12.75" customHeight="1" x14ac:dyDescent="0.2">
      <c r="A16" s="23" t="s">
        <v>112</v>
      </c>
      <c r="B16" s="30">
        <v>2</v>
      </c>
      <c r="C16" s="30">
        <v>6</v>
      </c>
      <c r="D16" s="30">
        <v>3</v>
      </c>
      <c r="E16" s="30">
        <v>1.25</v>
      </c>
      <c r="F16" s="30">
        <v>0.63</v>
      </c>
      <c r="G16" s="30">
        <v>0.39</v>
      </c>
      <c r="H16" s="30">
        <v>0.78</v>
      </c>
    </row>
    <row r="17" spans="1:8" ht="12.75" customHeight="1" x14ac:dyDescent="0.2">
      <c r="B17" s="30"/>
      <c r="C17" s="30"/>
      <c r="D17" s="36">
        <f>AVERAGE(D10:D16)</f>
        <v>4.0171428571428569</v>
      </c>
      <c r="E17" s="30"/>
      <c r="F17" s="30"/>
      <c r="G17" s="30"/>
      <c r="H17" s="30"/>
    </row>
    <row r="18" spans="1:8" ht="12.75" customHeight="1" x14ac:dyDescent="0.2">
      <c r="A18" s="23" t="s">
        <v>74</v>
      </c>
      <c r="B18" s="30">
        <v>2</v>
      </c>
      <c r="C18" s="30">
        <v>12</v>
      </c>
      <c r="D18" s="30">
        <v>6</v>
      </c>
      <c r="E18" s="30">
        <v>0.6</v>
      </c>
      <c r="F18" s="30">
        <v>0.3</v>
      </c>
      <c r="G18" s="30">
        <v>1.9</v>
      </c>
      <c r="H18" s="30">
        <v>3.8</v>
      </c>
    </row>
    <row r="19" spans="1:8" ht="12.75" customHeight="1" x14ac:dyDescent="0.2">
      <c r="A19" s="23" t="s">
        <v>133</v>
      </c>
      <c r="B19" s="30">
        <v>1</v>
      </c>
      <c r="C19" s="30">
        <v>0</v>
      </c>
      <c r="D19" s="30">
        <v>0</v>
      </c>
      <c r="E19" s="30">
        <v>0</v>
      </c>
      <c r="F19" s="30">
        <v>0</v>
      </c>
      <c r="G19" s="30">
        <v>0</v>
      </c>
      <c r="H19" s="30">
        <v>0</v>
      </c>
    </row>
    <row r="20" spans="1:8" ht="12.75" customHeight="1" x14ac:dyDescent="0.2">
      <c r="A20" s="23" t="s">
        <v>76</v>
      </c>
      <c r="B20" s="30">
        <v>6</v>
      </c>
      <c r="C20" s="30">
        <v>27</v>
      </c>
      <c r="D20" s="30">
        <v>4.5</v>
      </c>
      <c r="E20" s="30">
        <v>3.8</v>
      </c>
      <c r="F20" s="30">
        <v>0.63</v>
      </c>
      <c r="G20" s="30">
        <v>3.04</v>
      </c>
      <c r="H20" s="30">
        <v>18.23</v>
      </c>
    </row>
    <row r="21" spans="1:8" ht="12.75" customHeight="1" x14ac:dyDescent="0.2">
      <c r="A21" s="23" t="s">
        <v>134</v>
      </c>
      <c r="B21" s="30">
        <v>2</v>
      </c>
      <c r="C21" s="30">
        <v>7</v>
      </c>
      <c r="D21" s="30">
        <v>3.5</v>
      </c>
      <c r="E21" s="30">
        <v>1.85</v>
      </c>
      <c r="F21" s="30">
        <v>0.92</v>
      </c>
      <c r="G21" s="30">
        <v>3.47</v>
      </c>
      <c r="H21" s="30">
        <v>6.95</v>
      </c>
    </row>
    <row r="22" spans="1:8" ht="12.75" customHeight="1" x14ac:dyDescent="0.2">
      <c r="A22" s="23" t="s">
        <v>113</v>
      </c>
      <c r="B22" s="30">
        <v>4</v>
      </c>
      <c r="C22" s="30">
        <v>20</v>
      </c>
      <c r="D22" s="30">
        <v>5</v>
      </c>
      <c r="E22" s="30">
        <v>2.44</v>
      </c>
      <c r="F22" s="30">
        <v>0.61</v>
      </c>
      <c r="G22" s="30">
        <v>2.21</v>
      </c>
      <c r="H22" s="30">
        <v>8.85</v>
      </c>
    </row>
    <row r="23" spans="1:8" ht="12.75" customHeight="1" x14ac:dyDescent="0.2">
      <c r="A23" s="23" t="s">
        <v>78</v>
      </c>
      <c r="B23" s="30">
        <v>1</v>
      </c>
      <c r="C23" s="30">
        <v>4</v>
      </c>
      <c r="D23" s="30">
        <v>4</v>
      </c>
      <c r="E23" s="30">
        <v>0.78</v>
      </c>
      <c r="F23" s="30">
        <v>0.78</v>
      </c>
      <c r="G23" s="30">
        <v>3.12</v>
      </c>
      <c r="H23" s="30">
        <v>3.12</v>
      </c>
    </row>
    <row r="24" spans="1:8" ht="12.75" customHeight="1" x14ac:dyDescent="0.2">
      <c r="A24" s="23" t="s">
        <v>79</v>
      </c>
      <c r="B24" s="30">
        <v>1</v>
      </c>
      <c r="C24" s="30">
        <v>17</v>
      </c>
      <c r="D24" s="30">
        <v>17</v>
      </c>
      <c r="E24" s="30">
        <v>0.56999999999999995</v>
      </c>
      <c r="F24" s="30">
        <v>0.56999999999999995</v>
      </c>
      <c r="G24" s="30">
        <v>9.69</v>
      </c>
      <c r="H24" s="30">
        <v>9.69</v>
      </c>
    </row>
    <row r="25" spans="1:8" ht="12.75" customHeight="1" x14ac:dyDescent="0.2">
      <c r="A25" s="23" t="s">
        <v>81</v>
      </c>
      <c r="B25" s="30">
        <v>6</v>
      </c>
      <c r="C25" s="30">
        <v>27</v>
      </c>
      <c r="D25" s="30">
        <v>4.5</v>
      </c>
      <c r="E25" s="30">
        <v>5.72</v>
      </c>
      <c r="F25" s="30">
        <v>0.95</v>
      </c>
      <c r="G25" s="30">
        <v>6.7</v>
      </c>
      <c r="H25" s="30">
        <v>40.19</v>
      </c>
    </row>
    <row r="26" spans="1:8" ht="12.75" customHeight="1" x14ac:dyDescent="0.2">
      <c r="A26" s="23" t="s">
        <v>82</v>
      </c>
      <c r="B26" s="30">
        <v>3</v>
      </c>
      <c r="C26" s="30">
        <v>17</v>
      </c>
      <c r="D26" s="30">
        <v>5.67</v>
      </c>
      <c r="E26" s="30">
        <v>1.34</v>
      </c>
      <c r="F26" s="30">
        <v>0.45</v>
      </c>
      <c r="G26" s="30">
        <v>2.77</v>
      </c>
      <c r="H26" s="30">
        <v>8.3000000000000007</v>
      </c>
    </row>
    <row r="27" spans="1:8" ht="12.75" customHeight="1" x14ac:dyDescent="0.2">
      <c r="A27" s="23" t="s">
        <v>114</v>
      </c>
      <c r="B27" s="30">
        <v>1</v>
      </c>
      <c r="C27" s="30">
        <v>1</v>
      </c>
      <c r="D27" s="30">
        <v>1</v>
      </c>
      <c r="E27" s="30">
        <v>1.25</v>
      </c>
      <c r="F27" s="30">
        <v>1.25</v>
      </c>
      <c r="G27" s="30">
        <v>1.25</v>
      </c>
      <c r="H27" s="30">
        <v>1.25</v>
      </c>
    </row>
    <row r="28" spans="1:8" ht="12.75" customHeight="1" x14ac:dyDescent="0.2">
      <c r="B28" s="30"/>
      <c r="C28" s="30"/>
      <c r="D28" s="32">
        <f>AVERAGE(D18:D27)</f>
        <v>5.117</v>
      </c>
      <c r="E28" s="30"/>
      <c r="F28" s="30"/>
      <c r="G28" s="30"/>
      <c r="H28" s="30"/>
    </row>
    <row r="29" spans="1:8" ht="12.75" customHeight="1" x14ac:dyDescent="0.2">
      <c r="A29" s="23" t="s">
        <v>84</v>
      </c>
      <c r="B29" s="30">
        <v>1</v>
      </c>
      <c r="C29" s="30">
        <v>3</v>
      </c>
      <c r="D29" s="30">
        <v>3</v>
      </c>
      <c r="E29" s="30">
        <v>0.25</v>
      </c>
      <c r="F29" s="30">
        <v>0.25</v>
      </c>
      <c r="G29" s="30">
        <v>0.75</v>
      </c>
      <c r="H29" s="30">
        <v>0.75</v>
      </c>
    </row>
    <row r="30" spans="1:8" ht="12.75" customHeight="1" x14ac:dyDescent="0.2">
      <c r="A30" s="23" t="s">
        <v>86</v>
      </c>
      <c r="B30" s="30">
        <v>1</v>
      </c>
      <c r="C30" s="30">
        <v>4</v>
      </c>
      <c r="D30" s="30">
        <v>4</v>
      </c>
      <c r="E30" s="30">
        <v>1.57</v>
      </c>
      <c r="F30" s="30">
        <v>1.57</v>
      </c>
      <c r="G30" s="30">
        <v>6.28</v>
      </c>
      <c r="H30" s="30">
        <v>6.28</v>
      </c>
    </row>
    <row r="31" spans="1:8" ht="12.75" customHeight="1" x14ac:dyDescent="0.2">
      <c r="A31" s="23" t="s">
        <v>135</v>
      </c>
      <c r="B31" s="30">
        <v>1</v>
      </c>
      <c r="C31" s="30">
        <v>4</v>
      </c>
      <c r="D31" s="30">
        <v>4</v>
      </c>
      <c r="E31" s="30">
        <v>0.22</v>
      </c>
      <c r="F31" s="30">
        <v>0.22</v>
      </c>
      <c r="G31" s="30">
        <v>0.88</v>
      </c>
      <c r="H31" s="30">
        <v>0.88</v>
      </c>
    </row>
    <row r="32" spans="1:8" ht="12.75" customHeight="1" x14ac:dyDescent="0.2">
      <c r="A32" s="23" t="s">
        <v>89</v>
      </c>
      <c r="B32" s="30">
        <v>31</v>
      </c>
      <c r="C32" s="30">
        <v>129</v>
      </c>
      <c r="D32" s="30">
        <v>4.16</v>
      </c>
      <c r="E32" s="30">
        <v>64.91</v>
      </c>
      <c r="F32" s="30">
        <v>2.09</v>
      </c>
      <c r="G32" s="30">
        <v>11.81</v>
      </c>
      <c r="H32" s="30">
        <v>366.12</v>
      </c>
    </row>
    <row r="33" spans="1:8" ht="12.75" customHeight="1" x14ac:dyDescent="0.2">
      <c r="B33" s="30"/>
      <c r="C33" s="30"/>
      <c r="D33" s="30">
        <f>AVERAGE(D29:D32)</f>
        <v>3.79</v>
      </c>
      <c r="E33" s="30"/>
      <c r="F33" s="30"/>
      <c r="G33" s="30"/>
      <c r="H33" s="30"/>
    </row>
    <row r="34" spans="1:8" ht="12.75" customHeight="1" x14ac:dyDescent="0.2">
      <c r="A34" s="23" t="s">
        <v>56</v>
      </c>
      <c r="B34" s="30">
        <v>4</v>
      </c>
      <c r="C34" s="30">
        <v>15</v>
      </c>
      <c r="D34" s="30">
        <v>3.75</v>
      </c>
      <c r="E34" s="30">
        <v>0.69</v>
      </c>
      <c r="F34" s="30">
        <v>0.17</v>
      </c>
      <c r="G34" s="30">
        <v>0.77</v>
      </c>
      <c r="H34" s="30">
        <v>3.09</v>
      </c>
    </row>
    <row r="35" spans="1:8" ht="12.75" customHeight="1" x14ac:dyDescent="0.2">
      <c r="A35" s="23" t="s">
        <v>90</v>
      </c>
      <c r="B35" s="30">
        <v>2</v>
      </c>
      <c r="C35" s="30">
        <v>6</v>
      </c>
      <c r="D35" s="30">
        <v>3</v>
      </c>
      <c r="E35" s="30">
        <v>0.41</v>
      </c>
      <c r="F35" s="30">
        <v>0.21</v>
      </c>
      <c r="G35" s="30">
        <v>0.61</v>
      </c>
      <c r="H35" s="30">
        <v>1.23</v>
      </c>
    </row>
    <row r="36" spans="1:8" ht="12.75" customHeight="1" x14ac:dyDescent="0.2">
      <c r="B36" s="30"/>
      <c r="C36" s="30"/>
      <c r="D36" s="32">
        <f>AVERAGE(D34:D35)</f>
        <v>3.375</v>
      </c>
      <c r="E36" s="30"/>
      <c r="F36" s="30"/>
      <c r="G36" s="30"/>
      <c r="H36" s="30"/>
    </row>
    <row r="37" spans="1:8" ht="12.75" customHeight="1" x14ac:dyDescent="0.2">
      <c r="A37" s="23" t="s">
        <v>92</v>
      </c>
      <c r="B37" s="30">
        <v>1</v>
      </c>
      <c r="C37" s="30">
        <v>1</v>
      </c>
      <c r="D37" s="30">
        <v>1</v>
      </c>
      <c r="E37" s="30">
        <v>0.35</v>
      </c>
      <c r="F37" s="30">
        <v>0.35</v>
      </c>
      <c r="G37" s="30">
        <v>0.35</v>
      </c>
      <c r="H37" s="30">
        <v>0.35</v>
      </c>
    </row>
    <row r="38" spans="1:8" ht="12.75" customHeight="1" x14ac:dyDescent="0.2">
      <c r="A38" s="23" t="s">
        <v>93</v>
      </c>
      <c r="B38" s="30">
        <v>4</v>
      </c>
      <c r="C38" s="30">
        <v>27</v>
      </c>
      <c r="D38" s="30">
        <v>6.75</v>
      </c>
      <c r="E38" s="30">
        <v>1.72</v>
      </c>
      <c r="F38" s="30">
        <v>0.43</v>
      </c>
      <c r="G38" s="30">
        <v>2.4300000000000002</v>
      </c>
      <c r="H38" s="30">
        <v>9.7200000000000006</v>
      </c>
    </row>
    <row r="39" spans="1:8" ht="12.75" customHeight="1" x14ac:dyDescent="0.2">
      <c r="A39" s="23" t="s">
        <v>94</v>
      </c>
      <c r="B39" s="30">
        <v>1</v>
      </c>
      <c r="C39" s="30">
        <v>3</v>
      </c>
      <c r="D39" s="30">
        <v>3</v>
      </c>
      <c r="E39" s="30">
        <v>0.37</v>
      </c>
      <c r="F39" s="30">
        <v>0.37</v>
      </c>
      <c r="G39" s="30">
        <v>1.1100000000000001</v>
      </c>
      <c r="H39" s="30">
        <v>1.1100000000000001</v>
      </c>
    </row>
    <row r="40" spans="1:8" ht="12.75" customHeight="1" x14ac:dyDescent="0.2">
      <c r="A40" s="23" t="s">
        <v>121</v>
      </c>
      <c r="B40" s="30">
        <v>1</v>
      </c>
      <c r="C40" s="30">
        <v>5</v>
      </c>
      <c r="D40" s="30">
        <v>5</v>
      </c>
      <c r="E40" s="30">
        <v>0.22</v>
      </c>
      <c r="F40" s="30">
        <v>0.22</v>
      </c>
      <c r="G40" s="30">
        <v>1.1000000000000001</v>
      </c>
      <c r="H40" s="30">
        <v>1.1000000000000001</v>
      </c>
    </row>
    <row r="41" spans="1:8" ht="12.75" customHeight="1" x14ac:dyDescent="0.2">
      <c r="A41" s="23" t="s">
        <v>95</v>
      </c>
      <c r="B41" s="30">
        <v>1</v>
      </c>
      <c r="C41" s="30">
        <v>2</v>
      </c>
      <c r="D41" s="30">
        <v>2</v>
      </c>
      <c r="E41" s="30">
        <v>0.72</v>
      </c>
      <c r="F41" s="30">
        <v>0.72</v>
      </c>
      <c r="G41" s="30">
        <v>1.44</v>
      </c>
      <c r="H41" s="30">
        <v>1.44</v>
      </c>
    </row>
    <row r="42" spans="1:8" ht="12.75" customHeight="1" x14ac:dyDescent="0.2">
      <c r="A42" s="23" t="s">
        <v>96</v>
      </c>
      <c r="B42" s="30">
        <v>2</v>
      </c>
      <c r="C42" s="30">
        <v>6</v>
      </c>
      <c r="D42" s="30">
        <v>3</v>
      </c>
      <c r="E42" s="30">
        <v>0.55000000000000004</v>
      </c>
      <c r="F42" s="30">
        <v>0.28000000000000003</v>
      </c>
      <c r="G42" s="30">
        <v>0.75</v>
      </c>
      <c r="H42" s="30">
        <v>1.5</v>
      </c>
    </row>
    <row r="43" spans="1:8" ht="12.75" customHeight="1" x14ac:dyDescent="0.2">
      <c r="A43" s="23" t="s">
        <v>97</v>
      </c>
      <c r="B43" s="30">
        <v>19</v>
      </c>
      <c r="C43" s="30">
        <v>79</v>
      </c>
      <c r="D43" s="30">
        <v>4.16</v>
      </c>
      <c r="E43" s="30">
        <v>4.3600000000000003</v>
      </c>
      <c r="F43" s="30">
        <v>0.23</v>
      </c>
      <c r="G43" s="30">
        <v>0.98</v>
      </c>
      <c r="H43" s="30">
        <v>18.61</v>
      </c>
    </row>
    <row r="44" spans="1:8" ht="12.75" customHeight="1" x14ac:dyDescent="0.2">
      <c r="A44" s="23" t="s">
        <v>98</v>
      </c>
      <c r="B44" s="30">
        <v>4</v>
      </c>
      <c r="C44" s="30">
        <v>23</v>
      </c>
      <c r="D44" s="30">
        <v>5.75</v>
      </c>
      <c r="E44" s="30">
        <v>1.27</v>
      </c>
      <c r="F44" s="30">
        <v>0.32</v>
      </c>
      <c r="G44" s="30">
        <v>1.92</v>
      </c>
      <c r="H44" s="30">
        <v>7.66</v>
      </c>
    </row>
    <row r="45" spans="1:8" ht="12.75" customHeight="1" x14ac:dyDescent="0.2">
      <c r="A45" s="23" t="s">
        <v>99</v>
      </c>
      <c r="B45" s="30">
        <v>19</v>
      </c>
      <c r="C45" s="30">
        <v>58</v>
      </c>
      <c r="D45" s="30">
        <v>3.05</v>
      </c>
      <c r="E45" s="30">
        <v>5.03</v>
      </c>
      <c r="F45" s="30">
        <v>0.26</v>
      </c>
      <c r="G45" s="30">
        <v>0.96</v>
      </c>
      <c r="H45" s="30">
        <v>18.25</v>
      </c>
    </row>
    <row r="46" spans="1:8" ht="12.75" customHeight="1" x14ac:dyDescent="0.2">
      <c r="A46" s="23" t="s">
        <v>100</v>
      </c>
      <c r="B46" s="30">
        <v>6</v>
      </c>
      <c r="C46" s="30">
        <v>32</v>
      </c>
      <c r="D46" s="30">
        <v>5.33</v>
      </c>
      <c r="E46" s="30">
        <v>3.02</v>
      </c>
      <c r="F46" s="30">
        <v>0.5</v>
      </c>
      <c r="G46" s="30">
        <v>2.6</v>
      </c>
      <c r="H46" s="30">
        <v>15.62</v>
      </c>
    </row>
    <row r="47" spans="1:8" ht="12.75" customHeight="1" x14ac:dyDescent="0.2">
      <c r="B47" s="30"/>
      <c r="C47" s="30"/>
      <c r="D47" s="32">
        <f>AVERAGE(D37:D46)</f>
        <v>3.9039999999999999</v>
      </c>
      <c r="E47" s="30"/>
      <c r="F47" s="30"/>
      <c r="G47" s="30"/>
      <c r="H47" s="30"/>
    </row>
    <row r="48" spans="1:8" ht="12.75" customHeight="1" x14ac:dyDescent="0.2">
      <c r="A48" s="23" t="s">
        <v>103</v>
      </c>
      <c r="B48" s="30">
        <v>1</v>
      </c>
      <c r="C48" s="30">
        <v>5</v>
      </c>
      <c r="D48" s="30">
        <v>5</v>
      </c>
      <c r="E48" s="30">
        <v>0.53</v>
      </c>
      <c r="F48" s="30">
        <v>0.53</v>
      </c>
      <c r="G48" s="30">
        <v>2.65</v>
      </c>
      <c r="H48" s="30">
        <v>2.65</v>
      </c>
    </row>
    <row r="49" spans="1:8" ht="12.75" customHeight="1" x14ac:dyDescent="0.2">
      <c r="A49" s="23" t="s">
        <v>60</v>
      </c>
      <c r="B49" s="30">
        <v>0</v>
      </c>
      <c r="C49" s="30">
        <v>0</v>
      </c>
      <c r="D49" s="30">
        <v>0</v>
      </c>
      <c r="E49" s="30">
        <v>0</v>
      </c>
      <c r="F49" s="30">
        <v>0</v>
      </c>
      <c r="H49" s="30">
        <v>0</v>
      </c>
    </row>
    <row r="50" spans="1:8" ht="12.75" customHeight="1" x14ac:dyDescent="0.2">
      <c r="A50" s="23" t="s">
        <v>61</v>
      </c>
      <c r="B50" s="30">
        <v>270</v>
      </c>
      <c r="C50" s="37">
        <v>1012</v>
      </c>
      <c r="D50" s="30">
        <v>3.75</v>
      </c>
      <c r="E50" s="30">
        <v>174.28</v>
      </c>
      <c r="F50" s="30">
        <v>0.65</v>
      </c>
      <c r="H50" s="30">
        <v>844.9</v>
      </c>
    </row>
    <row r="51" spans="1:8" ht="12.75" customHeight="1" x14ac:dyDescent="0.2"/>
    <row r="52" spans="1:8" ht="12.75" customHeight="1" x14ac:dyDescent="0.2"/>
    <row r="53" spans="1:8" ht="12.75" customHeight="1" x14ac:dyDescent="0.2"/>
    <row r="54" spans="1:8" ht="12.75" customHeight="1" x14ac:dyDescent="0.2"/>
    <row r="55" spans="1:8" ht="12.75" customHeight="1" x14ac:dyDescent="0.2"/>
    <row r="56" spans="1:8" ht="12.75" customHeight="1" x14ac:dyDescent="0.2"/>
    <row r="57" spans="1:8" ht="12.75" customHeight="1" x14ac:dyDescent="0.2"/>
    <row r="58" spans="1:8" ht="12.75" customHeight="1" x14ac:dyDescent="0.2"/>
    <row r="59" spans="1:8" ht="12.75" customHeight="1" x14ac:dyDescent="0.2"/>
    <row r="60" spans="1:8" ht="12.75" customHeight="1" x14ac:dyDescent="0.2"/>
    <row r="61" spans="1:8" ht="12.75" customHeight="1" x14ac:dyDescent="0.2"/>
    <row r="62" spans="1:8" ht="12.75" customHeight="1" x14ac:dyDescent="0.2"/>
    <row r="63" spans="1:8" ht="12.75" customHeight="1" x14ac:dyDescent="0.2"/>
    <row r="64" spans="1: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00"/>
  <sheetViews>
    <sheetView workbookViewId="0"/>
  </sheetViews>
  <sheetFormatPr defaultColWidth="12.5703125" defaultRowHeight="15" customHeight="1" x14ac:dyDescent="0.2"/>
  <cols>
    <col min="1" max="1" width="44.42578125" customWidth="1"/>
    <col min="2" max="8" width="10.85546875" customWidth="1"/>
    <col min="9" max="26" width="8.5703125" customWidth="1"/>
  </cols>
  <sheetData>
    <row r="1" spans="1:8" ht="12.75" customHeight="1" x14ac:dyDescent="0.2">
      <c r="B1" s="23" t="s">
        <v>36</v>
      </c>
      <c r="C1" s="23" t="s">
        <v>37</v>
      </c>
      <c r="D1" s="23" t="s">
        <v>38</v>
      </c>
      <c r="E1" s="23" t="s">
        <v>39</v>
      </c>
      <c r="F1" s="23" t="s">
        <v>38</v>
      </c>
      <c r="G1" s="23" t="s">
        <v>38</v>
      </c>
      <c r="H1" s="23" t="s">
        <v>40</v>
      </c>
    </row>
    <row r="2" spans="1:8" ht="12.75" customHeight="1" x14ac:dyDescent="0.2">
      <c r="A2" s="23" t="s">
        <v>41</v>
      </c>
      <c r="B2" s="23" t="s">
        <v>42</v>
      </c>
      <c r="C2" s="23" t="s">
        <v>43</v>
      </c>
      <c r="D2" s="23" t="s">
        <v>43</v>
      </c>
      <c r="E2" s="23" t="s">
        <v>44</v>
      </c>
      <c r="F2" s="23" t="s">
        <v>44</v>
      </c>
      <c r="G2" s="23" t="s">
        <v>45</v>
      </c>
      <c r="H2" s="23" t="s">
        <v>46</v>
      </c>
    </row>
    <row r="3" spans="1:8" ht="12.75" customHeight="1" x14ac:dyDescent="0.2">
      <c r="A3" s="23" t="s">
        <v>62</v>
      </c>
      <c r="B3" s="30">
        <v>2</v>
      </c>
      <c r="C3" s="30">
        <v>25</v>
      </c>
      <c r="D3" s="30">
        <v>12.5</v>
      </c>
      <c r="E3" s="30">
        <v>1.88</v>
      </c>
      <c r="F3" s="30">
        <v>0.94</v>
      </c>
      <c r="G3" s="30">
        <v>9.68</v>
      </c>
      <c r="H3" s="30">
        <v>19.36</v>
      </c>
    </row>
    <row r="4" spans="1:8" ht="12.75" customHeight="1" x14ac:dyDescent="0.2">
      <c r="A4" s="23" t="s">
        <v>63</v>
      </c>
      <c r="B4" s="30">
        <v>1</v>
      </c>
      <c r="C4" s="30">
        <v>12</v>
      </c>
      <c r="D4" s="30">
        <v>12</v>
      </c>
      <c r="E4" s="30">
        <v>0</v>
      </c>
      <c r="F4" s="30">
        <v>0</v>
      </c>
      <c r="G4" s="30">
        <v>0</v>
      </c>
      <c r="H4" s="30">
        <v>0</v>
      </c>
    </row>
    <row r="5" spans="1:8" ht="12.75" customHeight="1" x14ac:dyDescent="0.2">
      <c r="A5" s="23" t="s">
        <v>64</v>
      </c>
      <c r="B5" s="30">
        <v>2</v>
      </c>
      <c r="C5" s="30">
        <v>12</v>
      </c>
      <c r="D5" s="30">
        <v>6</v>
      </c>
      <c r="E5" s="30">
        <v>0.55000000000000004</v>
      </c>
      <c r="F5" s="30">
        <v>0.28000000000000003</v>
      </c>
      <c r="G5" s="30">
        <v>1.87</v>
      </c>
      <c r="H5" s="30">
        <v>3.74</v>
      </c>
    </row>
    <row r="6" spans="1:8" ht="12.75" customHeight="1" x14ac:dyDescent="0.2">
      <c r="A6" s="23" t="s">
        <v>123</v>
      </c>
      <c r="B6" s="30">
        <v>1</v>
      </c>
      <c r="C6" s="30">
        <v>3</v>
      </c>
      <c r="D6" s="30">
        <v>3</v>
      </c>
      <c r="E6" s="30">
        <v>0.37</v>
      </c>
      <c r="F6" s="30">
        <v>0.37</v>
      </c>
      <c r="G6" s="30">
        <v>1.1100000000000001</v>
      </c>
      <c r="H6" s="30">
        <v>1.1100000000000001</v>
      </c>
    </row>
    <row r="7" spans="1:8" ht="12.75" customHeight="1" x14ac:dyDescent="0.2">
      <c r="A7" s="23" t="s">
        <v>66</v>
      </c>
      <c r="B7" s="30">
        <v>1</v>
      </c>
      <c r="C7" s="30">
        <v>6</v>
      </c>
      <c r="D7" s="30">
        <v>6</v>
      </c>
      <c r="E7" s="30">
        <v>0.75</v>
      </c>
      <c r="F7" s="30">
        <v>0.75</v>
      </c>
      <c r="G7" s="30">
        <v>4.5</v>
      </c>
      <c r="H7" s="30">
        <v>4.5</v>
      </c>
    </row>
    <row r="8" spans="1:8" ht="12.75" customHeight="1" x14ac:dyDescent="0.2">
      <c r="A8" s="23" t="s">
        <v>67</v>
      </c>
      <c r="B8" s="30">
        <v>3</v>
      </c>
      <c r="C8" s="30">
        <v>26</v>
      </c>
      <c r="D8" s="30">
        <v>8.67</v>
      </c>
      <c r="E8" s="30">
        <v>3.5</v>
      </c>
      <c r="F8" s="30">
        <v>1.17</v>
      </c>
      <c r="G8" s="30">
        <v>12.19</v>
      </c>
      <c r="H8" s="30">
        <v>36.58</v>
      </c>
    </row>
    <row r="9" spans="1:8" ht="12.75" customHeight="1" x14ac:dyDescent="0.2">
      <c r="A9" s="23" t="s">
        <v>106</v>
      </c>
      <c r="B9" s="30">
        <v>1</v>
      </c>
      <c r="C9" s="30">
        <v>9</v>
      </c>
      <c r="D9" s="30">
        <v>9</v>
      </c>
      <c r="E9" s="30">
        <v>0.37</v>
      </c>
      <c r="F9" s="30">
        <v>0.37</v>
      </c>
      <c r="G9" s="30">
        <v>3.33</v>
      </c>
      <c r="H9" s="30">
        <v>3.33</v>
      </c>
    </row>
    <row r="10" spans="1:8" ht="12.75" customHeight="1" x14ac:dyDescent="0.2">
      <c r="A10" s="23" t="s">
        <v>108</v>
      </c>
      <c r="B10" s="30">
        <v>2</v>
      </c>
      <c r="C10" s="30">
        <v>8</v>
      </c>
      <c r="D10" s="30">
        <v>4</v>
      </c>
      <c r="E10" s="30">
        <v>2.04</v>
      </c>
      <c r="F10" s="30">
        <v>1.02</v>
      </c>
      <c r="G10" s="30">
        <v>4.13</v>
      </c>
      <c r="H10" s="30">
        <v>8.26</v>
      </c>
    </row>
    <row r="11" spans="1:8" ht="12.75" customHeight="1" x14ac:dyDescent="0.2">
      <c r="B11" s="30"/>
      <c r="C11" s="30"/>
      <c r="D11" s="32">
        <f>AVERAGE(D3:D10)</f>
        <v>7.6462500000000002</v>
      </c>
      <c r="E11" s="30"/>
      <c r="F11" s="30"/>
      <c r="G11" s="30"/>
      <c r="H11" s="30"/>
    </row>
    <row r="12" spans="1:8" ht="12.75" customHeight="1" x14ac:dyDescent="0.2">
      <c r="A12" s="23" t="s">
        <v>144</v>
      </c>
      <c r="B12" s="30">
        <v>1</v>
      </c>
      <c r="C12" s="30">
        <v>6</v>
      </c>
      <c r="D12" s="30">
        <v>6</v>
      </c>
      <c r="E12" s="30">
        <v>0.88</v>
      </c>
      <c r="F12" s="30">
        <v>0.88</v>
      </c>
      <c r="G12" s="30">
        <v>5.28</v>
      </c>
      <c r="H12" s="30">
        <v>5.28</v>
      </c>
    </row>
    <row r="13" spans="1:8" ht="12.75" customHeight="1" x14ac:dyDescent="0.2">
      <c r="B13" s="30"/>
      <c r="C13" s="30"/>
      <c r="D13" s="30">
        <v>6</v>
      </c>
      <c r="E13" s="30"/>
      <c r="F13" s="30"/>
      <c r="G13" s="30"/>
      <c r="H13" s="30"/>
    </row>
    <row r="14" spans="1:8" ht="12.75" customHeight="1" x14ac:dyDescent="0.2">
      <c r="A14" s="23" t="s">
        <v>127</v>
      </c>
      <c r="B14" s="30">
        <v>3</v>
      </c>
      <c r="C14" s="30">
        <v>10</v>
      </c>
      <c r="D14" s="30">
        <v>3.33</v>
      </c>
      <c r="E14" s="30">
        <v>1.2</v>
      </c>
      <c r="F14" s="30">
        <v>0.4</v>
      </c>
      <c r="G14" s="30">
        <v>1.51</v>
      </c>
      <c r="H14" s="30">
        <v>4.5199999999999996</v>
      </c>
    </row>
    <row r="15" spans="1:8" ht="12.75" customHeight="1" x14ac:dyDescent="0.2">
      <c r="A15" s="23" t="s">
        <v>71</v>
      </c>
      <c r="B15" s="30">
        <v>108</v>
      </c>
      <c r="C15" s="30">
        <v>286</v>
      </c>
      <c r="D15" s="30">
        <v>2.65</v>
      </c>
      <c r="E15" s="30">
        <v>43.65</v>
      </c>
      <c r="F15" s="30">
        <v>0.4</v>
      </c>
      <c r="G15" s="30">
        <v>1.08</v>
      </c>
      <c r="H15" s="30">
        <v>116.26</v>
      </c>
    </row>
    <row r="16" spans="1:8" ht="12.75" customHeight="1" x14ac:dyDescent="0.2">
      <c r="A16" s="23" t="s">
        <v>72</v>
      </c>
      <c r="B16" s="30">
        <v>13</v>
      </c>
      <c r="C16" s="30">
        <v>99</v>
      </c>
      <c r="D16" s="30">
        <v>7.62</v>
      </c>
      <c r="E16" s="30">
        <v>13.63</v>
      </c>
      <c r="F16" s="30">
        <v>1.05</v>
      </c>
      <c r="G16" s="30">
        <v>8.9700000000000006</v>
      </c>
      <c r="H16" s="30">
        <v>116.62</v>
      </c>
    </row>
    <row r="17" spans="1:8" ht="12.75" customHeight="1" x14ac:dyDescent="0.2">
      <c r="A17" s="23" t="s">
        <v>111</v>
      </c>
      <c r="B17" s="30">
        <v>9</v>
      </c>
      <c r="C17" s="30">
        <v>58</v>
      </c>
      <c r="D17" s="30">
        <v>6.44</v>
      </c>
      <c r="E17" s="30">
        <v>3.8</v>
      </c>
      <c r="F17" s="30">
        <v>0.42</v>
      </c>
      <c r="G17" s="30">
        <v>2.91</v>
      </c>
      <c r="H17" s="30">
        <v>26.23</v>
      </c>
    </row>
    <row r="18" spans="1:8" ht="12.75" customHeight="1" x14ac:dyDescent="0.2">
      <c r="B18" s="30"/>
      <c r="C18" s="30"/>
      <c r="D18" s="30">
        <f>AVERAGE(D14:D17)</f>
        <v>5.0100000000000007</v>
      </c>
      <c r="E18" s="30"/>
      <c r="F18" s="30"/>
      <c r="G18" s="30"/>
      <c r="H18" s="30"/>
    </row>
    <row r="19" spans="1:8" ht="12.75" customHeight="1" x14ac:dyDescent="0.2">
      <c r="A19" s="23" t="s">
        <v>74</v>
      </c>
      <c r="B19" s="30">
        <v>2</v>
      </c>
      <c r="C19" s="30">
        <v>3</v>
      </c>
      <c r="D19" s="30">
        <v>1.5</v>
      </c>
      <c r="E19" s="30">
        <v>1.35</v>
      </c>
      <c r="F19" s="30">
        <v>0.68</v>
      </c>
      <c r="G19" s="30">
        <v>0.6</v>
      </c>
      <c r="H19" s="30">
        <v>1.2</v>
      </c>
    </row>
    <row r="20" spans="1:8" ht="12.75" customHeight="1" x14ac:dyDescent="0.2">
      <c r="A20" s="23" t="s">
        <v>76</v>
      </c>
      <c r="B20" s="30">
        <v>3</v>
      </c>
      <c r="C20" s="30">
        <v>11</v>
      </c>
      <c r="D20" s="30">
        <v>3.67</v>
      </c>
      <c r="E20" s="30">
        <v>1.77</v>
      </c>
      <c r="F20" s="30">
        <v>0.59</v>
      </c>
      <c r="G20" s="30">
        <v>2.46</v>
      </c>
      <c r="H20" s="30">
        <v>7.38</v>
      </c>
    </row>
    <row r="21" spans="1:8" ht="12.75" customHeight="1" x14ac:dyDescent="0.2">
      <c r="A21" s="23" t="s">
        <v>81</v>
      </c>
      <c r="B21" s="30">
        <v>14</v>
      </c>
      <c r="C21" s="30">
        <v>53</v>
      </c>
      <c r="D21" s="30">
        <v>3.79</v>
      </c>
      <c r="E21" s="30">
        <v>22.61</v>
      </c>
      <c r="F21" s="30">
        <v>1.61</v>
      </c>
      <c r="G21" s="30">
        <v>4.88</v>
      </c>
      <c r="H21" s="30">
        <v>68.34</v>
      </c>
    </row>
    <row r="22" spans="1:8" ht="12.75" customHeight="1" x14ac:dyDescent="0.2">
      <c r="B22" s="30"/>
      <c r="C22" s="30"/>
      <c r="D22" s="32">
        <f>AVERAGE(D19:D21)</f>
        <v>2.9866666666666668</v>
      </c>
      <c r="E22" s="30"/>
      <c r="F22" s="30"/>
      <c r="G22" s="30"/>
      <c r="H22" s="30"/>
    </row>
    <row r="23" spans="1:8" ht="12.75" customHeight="1" x14ac:dyDescent="0.2">
      <c r="A23" s="23" t="s">
        <v>83</v>
      </c>
      <c r="B23" s="30">
        <v>1</v>
      </c>
      <c r="C23" s="30">
        <v>5</v>
      </c>
      <c r="D23" s="30">
        <v>5</v>
      </c>
      <c r="E23" s="30">
        <v>0.43</v>
      </c>
      <c r="F23" s="30">
        <v>0.43</v>
      </c>
      <c r="G23" s="30">
        <v>2.15</v>
      </c>
      <c r="H23" s="30">
        <v>2.15</v>
      </c>
    </row>
    <row r="24" spans="1:8" ht="12.75" customHeight="1" x14ac:dyDescent="0.2">
      <c r="A24" s="23" t="s">
        <v>85</v>
      </c>
      <c r="B24" s="30">
        <v>5</v>
      </c>
      <c r="C24" s="30">
        <v>16</v>
      </c>
      <c r="D24" s="30">
        <v>3.2</v>
      </c>
      <c r="E24" s="30">
        <v>5.53</v>
      </c>
      <c r="F24" s="30">
        <v>1.1100000000000001</v>
      </c>
      <c r="G24" s="30">
        <v>3.67</v>
      </c>
      <c r="H24" s="30">
        <v>18.329999999999998</v>
      </c>
    </row>
    <row r="25" spans="1:8" ht="12.75" customHeight="1" x14ac:dyDescent="0.2">
      <c r="A25" s="23" t="s">
        <v>135</v>
      </c>
      <c r="B25" s="30">
        <v>1</v>
      </c>
      <c r="C25" s="30">
        <v>0</v>
      </c>
      <c r="D25" s="30">
        <v>0</v>
      </c>
      <c r="E25" s="30">
        <v>1</v>
      </c>
      <c r="F25" s="30">
        <v>1</v>
      </c>
      <c r="G25" s="30">
        <v>0</v>
      </c>
      <c r="H25" s="30">
        <v>0</v>
      </c>
    </row>
    <row r="26" spans="1:8" ht="12.75" customHeight="1" x14ac:dyDescent="0.2">
      <c r="A26" s="23" t="s">
        <v>116</v>
      </c>
      <c r="B26" s="30">
        <v>1</v>
      </c>
      <c r="C26" s="30">
        <v>2</v>
      </c>
      <c r="D26" s="30">
        <v>2</v>
      </c>
      <c r="E26" s="30">
        <v>0.57999999999999996</v>
      </c>
      <c r="F26" s="30">
        <v>0.57999999999999996</v>
      </c>
      <c r="G26" s="30">
        <v>1.1599999999999999</v>
      </c>
      <c r="H26" s="30">
        <v>1.1599999999999999</v>
      </c>
    </row>
    <row r="27" spans="1:8" ht="12.75" customHeight="1" x14ac:dyDescent="0.2">
      <c r="A27" s="23" t="s">
        <v>89</v>
      </c>
      <c r="B27" s="30">
        <v>23</v>
      </c>
      <c r="C27" s="30">
        <v>64</v>
      </c>
      <c r="D27" s="30">
        <v>2.78</v>
      </c>
      <c r="E27" s="30">
        <v>45.53</v>
      </c>
      <c r="F27" s="30">
        <v>1.98</v>
      </c>
      <c r="G27" s="30">
        <v>7.71</v>
      </c>
      <c r="H27" s="30">
        <v>177.26</v>
      </c>
    </row>
    <row r="28" spans="1:8" ht="12.75" customHeight="1" x14ac:dyDescent="0.2">
      <c r="B28" s="30"/>
      <c r="C28" s="30"/>
      <c r="D28" s="32">
        <f>AVERAGE(D23:D27)</f>
        <v>2.5959999999999996</v>
      </c>
      <c r="E28" s="30"/>
      <c r="F28" s="30"/>
      <c r="G28" s="30"/>
      <c r="H28" s="30"/>
    </row>
    <row r="29" spans="1:8" ht="12.75" customHeight="1" x14ac:dyDescent="0.2">
      <c r="A29" s="23" t="s">
        <v>56</v>
      </c>
      <c r="B29" s="30">
        <v>4</v>
      </c>
      <c r="C29" s="30">
        <v>20</v>
      </c>
      <c r="D29" s="30">
        <v>5</v>
      </c>
      <c r="E29" s="30">
        <v>1.17</v>
      </c>
      <c r="F29" s="30">
        <v>0.28999999999999998</v>
      </c>
      <c r="G29" s="30">
        <v>1.71</v>
      </c>
      <c r="H29" s="30">
        <v>6.83</v>
      </c>
    </row>
    <row r="30" spans="1:8" ht="12.75" customHeight="1" x14ac:dyDescent="0.2">
      <c r="A30" s="23" t="s">
        <v>90</v>
      </c>
      <c r="B30" s="30">
        <v>13</v>
      </c>
      <c r="C30" s="30">
        <v>19</v>
      </c>
      <c r="D30" s="30">
        <v>1.46</v>
      </c>
      <c r="E30" s="30">
        <v>2.25</v>
      </c>
      <c r="F30" s="30">
        <v>0.17</v>
      </c>
      <c r="G30" s="30">
        <v>0.3</v>
      </c>
      <c r="H30" s="30">
        <v>3.93</v>
      </c>
    </row>
    <row r="31" spans="1:8" ht="12.75" customHeight="1" x14ac:dyDescent="0.2">
      <c r="A31" s="23" t="s">
        <v>118</v>
      </c>
      <c r="B31" s="30">
        <v>2</v>
      </c>
      <c r="C31" s="30">
        <v>9</v>
      </c>
      <c r="D31" s="30">
        <v>4.5</v>
      </c>
      <c r="E31" s="30">
        <v>0.44</v>
      </c>
      <c r="F31" s="30">
        <v>0.22</v>
      </c>
      <c r="G31" s="30">
        <v>0.94</v>
      </c>
      <c r="H31" s="30">
        <v>1.88</v>
      </c>
    </row>
    <row r="32" spans="1:8" ht="12.75" customHeight="1" x14ac:dyDescent="0.2">
      <c r="A32" s="23" t="s">
        <v>145</v>
      </c>
      <c r="B32" s="30">
        <v>1</v>
      </c>
      <c r="C32" s="30">
        <v>8</v>
      </c>
      <c r="D32" s="30">
        <v>8</v>
      </c>
      <c r="E32" s="30">
        <v>0.67</v>
      </c>
      <c r="F32" s="30">
        <v>0.67</v>
      </c>
      <c r="G32" s="30">
        <v>5.36</v>
      </c>
      <c r="H32" s="30">
        <v>5.36</v>
      </c>
    </row>
    <row r="33" spans="1:8" ht="12.75" customHeight="1" x14ac:dyDescent="0.2">
      <c r="A33" s="23" t="s">
        <v>146</v>
      </c>
      <c r="B33" s="30">
        <v>1</v>
      </c>
      <c r="C33" s="30">
        <v>7</v>
      </c>
      <c r="D33" s="30">
        <v>7</v>
      </c>
      <c r="E33" s="30">
        <v>0.15</v>
      </c>
      <c r="F33" s="30">
        <v>0.15</v>
      </c>
      <c r="G33" s="30">
        <v>1.05</v>
      </c>
      <c r="H33" s="30">
        <v>1.05</v>
      </c>
    </row>
    <row r="34" spans="1:8" ht="12.75" customHeight="1" x14ac:dyDescent="0.2">
      <c r="B34" s="30"/>
      <c r="C34" s="30"/>
      <c r="D34" s="32">
        <f>AVERAGE(D29:D33)</f>
        <v>5.1920000000000002</v>
      </c>
      <c r="E34" s="30"/>
      <c r="F34" s="30"/>
      <c r="G34" s="30"/>
      <c r="H34" s="30"/>
    </row>
    <row r="35" spans="1:8" ht="12.75" customHeight="1" x14ac:dyDescent="0.2">
      <c r="A35" s="23" t="s">
        <v>93</v>
      </c>
      <c r="B35" s="30">
        <v>1</v>
      </c>
      <c r="C35" s="30">
        <v>8</v>
      </c>
      <c r="D35" s="30">
        <v>8</v>
      </c>
      <c r="E35" s="30">
        <v>0.72</v>
      </c>
      <c r="F35" s="30">
        <v>0.72</v>
      </c>
      <c r="G35" s="30">
        <v>5.76</v>
      </c>
      <c r="H35" s="30">
        <v>5.76</v>
      </c>
    </row>
    <row r="36" spans="1:8" ht="12.75" customHeight="1" x14ac:dyDescent="0.2">
      <c r="A36" s="23" t="s">
        <v>94</v>
      </c>
      <c r="B36" s="30">
        <v>1</v>
      </c>
      <c r="C36" s="30">
        <v>1</v>
      </c>
      <c r="D36" s="30">
        <v>1</v>
      </c>
      <c r="E36" s="30">
        <v>0.45</v>
      </c>
      <c r="F36" s="30">
        <v>0.45</v>
      </c>
      <c r="G36" s="30">
        <v>0.45</v>
      </c>
      <c r="H36" s="30">
        <v>0.45</v>
      </c>
    </row>
    <row r="37" spans="1:8" ht="12.75" customHeight="1" x14ac:dyDescent="0.2">
      <c r="A37" s="23" t="s">
        <v>95</v>
      </c>
      <c r="B37" s="30">
        <v>2</v>
      </c>
      <c r="C37" s="30">
        <v>3</v>
      </c>
      <c r="D37" s="30">
        <v>1.5</v>
      </c>
      <c r="E37" s="30">
        <v>0.88</v>
      </c>
      <c r="F37" s="30">
        <v>0.44</v>
      </c>
      <c r="G37" s="30">
        <v>0.61</v>
      </c>
      <c r="H37" s="30">
        <v>1.23</v>
      </c>
    </row>
    <row r="38" spans="1:8" ht="12.75" customHeight="1" x14ac:dyDescent="0.2">
      <c r="A38" s="23" t="s">
        <v>96</v>
      </c>
      <c r="B38" s="30">
        <v>2</v>
      </c>
      <c r="C38" s="30">
        <v>6</v>
      </c>
      <c r="D38" s="30">
        <v>3</v>
      </c>
      <c r="E38" s="30">
        <v>0.53</v>
      </c>
      <c r="F38" s="30">
        <v>0.27</v>
      </c>
      <c r="G38" s="30">
        <v>0.63</v>
      </c>
      <c r="H38" s="30">
        <v>1.26</v>
      </c>
    </row>
    <row r="39" spans="1:8" ht="12.75" customHeight="1" x14ac:dyDescent="0.2">
      <c r="A39" s="23" t="s">
        <v>97</v>
      </c>
      <c r="B39" s="30">
        <v>17</v>
      </c>
      <c r="C39" s="30">
        <v>53</v>
      </c>
      <c r="D39" s="30">
        <v>3.12</v>
      </c>
      <c r="E39" s="30">
        <v>3.98</v>
      </c>
      <c r="F39" s="30">
        <v>0.23</v>
      </c>
      <c r="G39" s="30">
        <v>0.77</v>
      </c>
      <c r="H39" s="30">
        <v>13.11</v>
      </c>
    </row>
    <row r="40" spans="1:8" ht="12.75" customHeight="1" x14ac:dyDescent="0.2">
      <c r="A40" s="23" t="s">
        <v>98</v>
      </c>
      <c r="B40" s="30">
        <v>2</v>
      </c>
      <c r="C40" s="30">
        <v>3</v>
      </c>
      <c r="D40" s="30">
        <v>1.5</v>
      </c>
      <c r="E40" s="30">
        <v>0.4</v>
      </c>
      <c r="F40" s="30">
        <v>0.2</v>
      </c>
      <c r="G40" s="30">
        <v>0.32</v>
      </c>
      <c r="H40" s="30">
        <v>0.63</v>
      </c>
    </row>
    <row r="41" spans="1:8" ht="12.75" customHeight="1" x14ac:dyDescent="0.2">
      <c r="A41" s="23" t="s">
        <v>99</v>
      </c>
      <c r="B41" s="30">
        <v>21</v>
      </c>
      <c r="C41" s="30">
        <v>76</v>
      </c>
      <c r="D41" s="30">
        <v>3.62</v>
      </c>
      <c r="E41" s="30">
        <v>5.3</v>
      </c>
      <c r="F41" s="30">
        <v>0.25</v>
      </c>
      <c r="G41" s="30">
        <v>1.07</v>
      </c>
      <c r="H41" s="30">
        <v>22.42</v>
      </c>
    </row>
    <row r="42" spans="1:8" ht="12.75" customHeight="1" x14ac:dyDescent="0.2">
      <c r="A42" s="23" t="s">
        <v>100</v>
      </c>
      <c r="B42" s="30">
        <v>7</v>
      </c>
      <c r="C42" s="30">
        <v>41</v>
      </c>
      <c r="D42" s="30">
        <v>5.86</v>
      </c>
      <c r="E42" s="30">
        <v>3.78</v>
      </c>
      <c r="F42" s="30">
        <v>0.54</v>
      </c>
      <c r="G42" s="30">
        <v>3.03</v>
      </c>
      <c r="H42" s="30">
        <v>21.19</v>
      </c>
    </row>
    <row r="43" spans="1:8" ht="12.75" customHeight="1" x14ac:dyDescent="0.2">
      <c r="B43" s="30"/>
      <c r="C43" s="30"/>
      <c r="D43" s="30">
        <f>AVERAGE(D35:D42)</f>
        <v>3.45</v>
      </c>
      <c r="E43" s="30"/>
      <c r="F43" s="30"/>
      <c r="G43" s="30"/>
      <c r="H43" s="30"/>
    </row>
    <row r="44" spans="1:8" ht="12.75" customHeight="1" x14ac:dyDescent="0.2">
      <c r="A44" s="23" t="s">
        <v>102</v>
      </c>
      <c r="B44" s="30">
        <v>1</v>
      </c>
      <c r="C44" s="30">
        <v>2</v>
      </c>
      <c r="D44" s="30">
        <v>2</v>
      </c>
      <c r="E44" s="30">
        <v>0.38</v>
      </c>
      <c r="F44" s="30">
        <v>0.38</v>
      </c>
      <c r="G44" s="30">
        <v>0.76</v>
      </c>
      <c r="H44" s="30">
        <v>0.76</v>
      </c>
    </row>
    <row r="45" spans="1:8" ht="12.75" customHeight="1" x14ac:dyDescent="0.2">
      <c r="A45" s="23" t="s">
        <v>142</v>
      </c>
      <c r="B45" s="30">
        <v>2</v>
      </c>
      <c r="C45" s="30">
        <v>8</v>
      </c>
      <c r="D45" s="30">
        <v>4</v>
      </c>
      <c r="E45" s="30">
        <v>1.25</v>
      </c>
      <c r="F45" s="30">
        <v>0.63</v>
      </c>
      <c r="G45" s="30">
        <v>3.45</v>
      </c>
      <c r="H45" s="30">
        <v>6.9</v>
      </c>
    </row>
    <row r="46" spans="1:8" ht="12.75" customHeight="1" x14ac:dyDescent="0.2">
      <c r="A46" s="23" t="s">
        <v>60</v>
      </c>
      <c r="B46" s="30">
        <v>0</v>
      </c>
      <c r="C46" s="30">
        <v>0</v>
      </c>
      <c r="D46" s="30">
        <v>0</v>
      </c>
      <c r="E46" s="30">
        <v>0</v>
      </c>
      <c r="F46" s="30">
        <v>0</v>
      </c>
      <c r="H46" s="30">
        <v>0</v>
      </c>
    </row>
    <row r="47" spans="1:8" ht="12.75" customHeight="1" x14ac:dyDescent="0.2">
      <c r="A47" s="23" t="s">
        <v>61</v>
      </c>
      <c r="B47" s="30">
        <v>274</v>
      </c>
      <c r="C47" s="30">
        <v>978</v>
      </c>
      <c r="D47" s="30">
        <v>3.57</v>
      </c>
      <c r="E47" s="30">
        <v>173.77</v>
      </c>
      <c r="F47" s="30">
        <v>0.63</v>
      </c>
      <c r="H47" s="30">
        <v>714.37</v>
      </c>
    </row>
    <row r="48" spans="1: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00"/>
  <sheetViews>
    <sheetView workbookViewId="0"/>
  </sheetViews>
  <sheetFormatPr defaultColWidth="12.5703125" defaultRowHeight="15" customHeight="1" x14ac:dyDescent="0.2"/>
  <cols>
    <col min="1" max="1" width="44.42578125" customWidth="1"/>
    <col min="2" max="8" width="10.85546875" customWidth="1"/>
    <col min="9" max="26" width="8.5703125" customWidth="1"/>
  </cols>
  <sheetData>
    <row r="1" spans="1:8" ht="12.75" customHeight="1" x14ac:dyDescent="0.2">
      <c r="B1" s="23" t="s">
        <v>36</v>
      </c>
      <c r="C1" s="23" t="s">
        <v>37</v>
      </c>
      <c r="D1" s="23" t="s">
        <v>38</v>
      </c>
      <c r="E1" s="23" t="s">
        <v>39</v>
      </c>
      <c r="F1" s="23" t="s">
        <v>38</v>
      </c>
      <c r="G1" s="23" t="s">
        <v>38</v>
      </c>
      <c r="H1" s="23" t="s">
        <v>40</v>
      </c>
    </row>
    <row r="2" spans="1:8" ht="12.75" customHeight="1" x14ac:dyDescent="0.2">
      <c r="A2" s="23" t="s">
        <v>41</v>
      </c>
      <c r="B2" s="23" t="s">
        <v>42</v>
      </c>
      <c r="C2" s="23" t="s">
        <v>43</v>
      </c>
      <c r="D2" s="23" t="s">
        <v>43</v>
      </c>
      <c r="E2" s="23" t="s">
        <v>44</v>
      </c>
      <c r="F2" s="23" t="s">
        <v>44</v>
      </c>
      <c r="G2" s="23" t="s">
        <v>45</v>
      </c>
      <c r="H2" s="23" t="s">
        <v>46</v>
      </c>
    </row>
    <row r="3" spans="1:8" ht="12.75" customHeight="1" x14ac:dyDescent="0.2">
      <c r="A3" s="23" t="s">
        <v>63</v>
      </c>
      <c r="B3" s="30">
        <v>1</v>
      </c>
      <c r="C3" s="30">
        <v>6</v>
      </c>
      <c r="D3" s="30">
        <v>6</v>
      </c>
      <c r="E3" s="30">
        <v>0.32</v>
      </c>
      <c r="F3" s="30">
        <v>0.32</v>
      </c>
      <c r="G3" s="30">
        <v>1.92</v>
      </c>
      <c r="H3" s="30">
        <v>1.92</v>
      </c>
    </row>
    <row r="4" spans="1:8" ht="12.75" customHeight="1" x14ac:dyDescent="0.2">
      <c r="A4" s="23" t="s">
        <v>147</v>
      </c>
      <c r="B4" s="30">
        <v>1</v>
      </c>
      <c r="C4" s="30">
        <v>6</v>
      </c>
      <c r="D4" s="30">
        <v>6</v>
      </c>
      <c r="E4" s="30">
        <v>0.77</v>
      </c>
      <c r="F4" s="30">
        <v>0.77</v>
      </c>
      <c r="G4" s="30">
        <v>4.62</v>
      </c>
      <c r="H4" s="30">
        <v>4.62</v>
      </c>
    </row>
    <row r="5" spans="1:8" ht="12.75" customHeight="1" x14ac:dyDescent="0.2">
      <c r="A5" s="23" t="s">
        <v>64</v>
      </c>
      <c r="B5" s="30">
        <v>1</v>
      </c>
      <c r="C5" s="30">
        <v>5</v>
      </c>
      <c r="D5" s="30">
        <v>5</v>
      </c>
      <c r="E5" s="30">
        <v>0.45</v>
      </c>
      <c r="F5" s="30">
        <v>0.45</v>
      </c>
      <c r="G5" s="30">
        <v>2.25</v>
      </c>
      <c r="H5" s="30">
        <v>2.25</v>
      </c>
    </row>
    <row r="6" spans="1:8" ht="12.75" customHeight="1" x14ac:dyDescent="0.2">
      <c r="A6" s="23" t="s">
        <v>148</v>
      </c>
      <c r="B6" s="30">
        <v>1</v>
      </c>
      <c r="C6" s="30">
        <v>10</v>
      </c>
      <c r="D6" s="30">
        <v>10</v>
      </c>
      <c r="E6" s="30">
        <v>0.33</v>
      </c>
      <c r="F6" s="30">
        <v>0.33</v>
      </c>
      <c r="G6" s="30">
        <v>3.3</v>
      </c>
      <c r="H6" s="30">
        <v>3.3</v>
      </c>
    </row>
    <row r="7" spans="1:8" ht="12.75" customHeight="1" x14ac:dyDescent="0.2">
      <c r="A7" s="23" t="s">
        <v>149</v>
      </c>
      <c r="B7" s="30">
        <v>1</v>
      </c>
      <c r="C7" s="30">
        <v>2</v>
      </c>
      <c r="D7" s="30">
        <v>2</v>
      </c>
      <c r="E7" s="30">
        <v>2.15</v>
      </c>
      <c r="F7" s="30">
        <v>2.15</v>
      </c>
      <c r="G7" s="30">
        <v>4.3</v>
      </c>
      <c r="H7" s="30">
        <v>4.3</v>
      </c>
    </row>
    <row r="8" spans="1:8" ht="12.75" customHeight="1" x14ac:dyDescent="0.2">
      <c r="A8" s="23" t="s">
        <v>150</v>
      </c>
      <c r="B8" s="30">
        <v>1</v>
      </c>
      <c r="C8" s="30">
        <v>4</v>
      </c>
      <c r="D8" s="30">
        <v>4</v>
      </c>
      <c r="E8" s="30">
        <v>0.67</v>
      </c>
      <c r="F8" s="30">
        <v>0.67</v>
      </c>
      <c r="G8" s="30">
        <v>2.68</v>
      </c>
      <c r="H8" s="30">
        <v>2.68</v>
      </c>
    </row>
    <row r="9" spans="1:8" ht="12.75" customHeight="1" x14ac:dyDescent="0.2">
      <c r="A9" s="23" t="s">
        <v>67</v>
      </c>
      <c r="B9" s="30">
        <v>2</v>
      </c>
      <c r="C9" s="30">
        <v>5</v>
      </c>
      <c r="D9" s="30">
        <v>2.5</v>
      </c>
      <c r="E9" s="30">
        <v>1.19</v>
      </c>
      <c r="F9" s="30">
        <v>0.59</v>
      </c>
      <c r="G9" s="30">
        <v>1.4</v>
      </c>
      <c r="H9" s="30">
        <v>2.8</v>
      </c>
    </row>
    <row r="10" spans="1:8" ht="12.75" customHeight="1" x14ac:dyDescent="0.2">
      <c r="A10" s="23" t="s">
        <v>151</v>
      </c>
      <c r="B10" s="30">
        <v>1</v>
      </c>
      <c r="C10" s="30">
        <v>7</v>
      </c>
      <c r="D10" s="30">
        <v>7</v>
      </c>
      <c r="E10" s="30">
        <v>0.57999999999999996</v>
      </c>
      <c r="F10" s="30">
        <v>0.57999999999999996</v>
      </c>
      <c r="G10" s="30">
        <v>4.0599999999999996</v>
      </c>
      <c r="H10" s="30">
        <v>4.0599999999999996</v>
      </c>
    </row>
    <row r="11" spans="1:8" ht="12.75" customHeight="1" x14ac:dyDescent="0.2">
      <c r="B11" s="30"/>
      <c r="C11" s="30"/>
      <c r="D11" s="32">
        <f>AVERAGE(D3:D10)</f>
        <v>5.3125</v>
      </c>
      <c r="E11" s="30"/>
      <c r="F11" s="30"/>
      <c r="G11" s="30"/>
      <c r="H11" s="30"/>
    </row>
    <row r="12" spans="1:8" ht="12.75" customHeight="1" x14ac:dyDescent="0.2">
      <c r="A12" s="23" t="s">
        <v>70</v>
      </c>
      <c r="B12" s="30">
        <v>1</v>
      </c>
      <c r="C12" s="30">
        <v>1</v>
      </c>
      <c r="D12" s="30">
        <v>1</v>
      </c>
      <c r="E12" s="30">
        <v>0.37</v>
      </c>
      <c r="F12" s="30">
        <v>0.37</v>
      </c>
      <c r="G12" s="30">
        <v>0.37</v>
      </c>
      <c r="H12" s="30">
        <v>0.37</v>
      </c>
    </row>
    <row r="13" spans="1:8" ht="12.75" customHeight="1" x14ac:dyDescent="0.2">
      <c r="A13" s="23" t="s">
        <v>127</v>
      </c>
      <c r="B13" s="30">
        <v>6</v>
      </c>
      <c r="C13" s="30">
        <v>14</v>
      </c>
      <c r="D13" s="30">
        <v>2.33</v>
      </c>
      <c r="E13" s="30">
        <v>2.06</v>
      </c>
      <c r="F13" s="30">
        <v>0.34</v>
      </c>
      <c r="G13" s="30">
        <v>0.83</v>
      </c>
      <c r="H13" s="30">
        <v>4.9800000000000004</v>
      </c>
    </row>
    <row r="14" spans="1:8" ht="12.75" customHeight="1" x14ac:dyDescent="0.2">
      <c r="A14" s="23" t="s">
        <v>152</v>
      </c>
      <c r="B14" s="30">
        <v>27</v>
      </c>
      <c r="C14" s="30">
        <v>69</v>
      </c>
      <c r="D14" s="30">
        <v>2.56</v>
      </c>
      <c r="E14" s="30">
        <v>10.119999999999999</v>
      </c>
      <c r="F14" s="30">
        <v>0.37</v>
      </c>
      <c r="G14" s="30">
        <v>0.97</v>
      </c>
      <c r="H14" s="30">
        <v>26.19</v>
      </c>
    </row>
    <row r="15" spans="1:8" ht="12.75" customHeight="1" x14ac:dyDescent="0.2">
      <c r="A15" s="23" t="s">
        <v>71</v>
      </c>
      <c r="B15" s="30">
        <v>107</v>
      </c>
      <c r="C15" s="30">
        <v>263</v>
      </c>
      <c r="D15" s="30">
        <v>2.46</v>
      </c>
      <c r="E15" s="30">
        <v>42.91</v>
      </c>
      <c r="F15" s="30">
        <v>0.4</v>
      </c>
      <c r="G15" s="30">
        <v>1.02</v>
      </c>
      <c r="H15" s="30">
        <v>109.62</v>
      </c>
    </row>
    <row r="16" spans="1:8" ht="12.75" customHeight="1" x14ac:dyDescent="0.2">
      <c r="A16" s="23" t="s">
        <v>72</v>
      </c>
      <c r="B16" s="30">
        <v>14</v>
      </c>
      <c r="C16" s="30">
        <v>106</v>
      </c>
      <c r="D16" s="30">
        <v>7.57</v>
      </c>
      <c r="E16" s="30">
        <v>12.47</v>
      </c>
      <c r="F16" s="30">
        <v>0.89</v>
      </c>
      <c r="G16" s="30">
        <v>7.69</v>
      </c>
      <c r="H16" s="30">
        <v>107.63</v>
      </c>
    </row>
    <row r="17" spans="1:8" ht="12.75" customHeight="1" x14ac:dyDescent="0.2">
      <c r="A17" s="23" t="s">
        <v>111</v>
      </c>
      <c r="B17" s="30">
        <v>9</v>
      </c>
      <c r="C17" s="30">
        <v>34</v>
      </c>
      <c r="D17" s="30">
        <v>3.78</v>
      </c>
      <c r="E17" s="30">
        <v>3.56</v>
      </c>
      <c r="F17" s="30">
        <v>0.4</v>
      </c>
      <c r="G17" s="30">
        <v>1.76</v>
      </c>
      <c r="H17" s="30">
        <v>15.84</v>
      </c>
    </row>
    <row r="18" spans="1:8" ht="12.75" customHeight="1" x14ac:dyDescent="0.2">
      <c r="A18" s="23" t="s">
        <v>153</v>
      </c>
      <c r="B18" s="30">
        <v>1</v>
      </c>
      <c r="C18" s="30">
        <v>4</v>
      </c>
      <c r="D18" s="30">
        <v>4</v>
      </c>
      <c r="E18" s="30">
        <v>2.4300000000000002</v>
      </c>
      <c r="F18" s="30">
        <v>2.4300000000000002</v>
      </c>
      <c r="G18" s="30">
        <v>9.7200000000000006</v>
      </c>
      <c r="H18" s="30">
        <v>9.7200000000000006</v>
      </c>
    </row>
    <row r="19" spans="1:8" ht="12.75" customHeight="1" x14ac:dyDescent="0.2">
      <c r="A19" s="23" t="s">
        <v>154</v>
      </c>
      <c r="B19" s="30">
        <v>1</v>
      </c>
      <c r="C19" s="30">
        <v>7</v>
      </c>
      <c r="D19" s="30">
        <v>7</v>
      </c>
      <c r="E19" s="30">
        <v>0.6</v>
      </c>
      <c r="F19" s="30">
        <v>0.6</v>
      </c>
      <c r="G19" s="30">
        <v>4.2</v>
      </c>
      <c r="H19" s="30">
        <v>4.2</v>
      </c>
    </row>
    <row r="20" spans="1:8" ht="12.75" customHeight="1" x14ac:dyDescent="0.2">
      <c r="B20" s="30"/>
      <c r="C20" s="30"/>
      <c r="D20" s="32">
        <f>AVERAGE(D12:D19)</f>
        <v>3.8375000000000004</v>
      </c>
      <c r="E20" s="30"/>
      <c r="F20" s="30"/>
      <c r="G20" s="30"/>
      <c r="H20" s="30"/>
    </row>
    <row r="21" spans="1:8" ht="12.75" customHeight="1" x14ac:dyDescent="0.2">
      <c r="A21" s="23" t="s">
        <v>75</v>
      </c>
      <c r="B21" s="30">
        <v>2</v>
      </c>
      <c r="C21" s="30">
        <v>11</v>
      </c>
      <c r="D21" s="30">
        <v>5.5</v>
      </c>
      <c r="E21" s="30">
        <v>1.33</v>
      </c>
      <c r="F21" s="30">
        <v>0.67</v>
      </c>
      <c r="G21" s="30">
        <v>3.63</v>
      </c>
      <c r="H21" s="30">
        <v>7.25</v>
      </c>
    </row>
    <row r="22" spans="1:8" ht="12.75" customHeight="1" x14ac:dyDescent="0.2">
      <c r="A22" s="23" t="s">
        <v>76</v>
      </c>
      <c r="B22" s="30">
        <v>8</v>
      </c>
      <c r="C22" s="30">
        <v>40</v>
      </c>
      <c r="D22" s="30">
        <v>5</v>
      </c>
      <c r="E22" s="30">
        <v>4.42</v>
      </c>
      <c r="F22" s="30">
        <v>0.55000000000000004</v>
      </c>
      <c r="G22" s="30">
        <v>2.62</v>
      </c>
      <c r="H22" s="30">
        <v>20.98</v>
      </c>
    </row>
    <row r="23" spans="1:8" ht="12.75" customHeight="1" x14ac:dyDescent="0.2">
      <c r="A23" s="23" t="s">
        <v>134</v>
      </c>
      <c r="B23" s="30">
        <v>3</v>
      </c>
      <c r="C23" s="30">
        <v>13</v>
      </c>
      <c r="D23" s="30">
        <v>4.33</v>
      </c>
      <c r="E23" s="30">
        <v>3.05</v>
      </c>
      <c r="F23" s="30">
        <v>1.02</v>
      </c>
      <c r="G23" s="30">
        <v>4.5</v>
      </c>
      <c r="H23" s="30">
        <v>13.51</v>
      </c>
    </row>
    <row r="24" spans="1:8" ht="12.75" customHeight="1" x14ac:dyDescent="0.2">
      <c r="A24" s="23" t="s">
        <v>113</v>
      </c>
      <c r="B24" s="30">
        <v>1</v>
      </c>
      <c r="C24" s="30">
        <v>6</v>
      </c>
      <c r="D24" s="30">
        <v>6</v>
      </c>
      <c r="E24" s="30">
        <v>0.7</v>
      </c>
      <c r="F24" s="30">
        <v>0.7</v>
      </c>
      <c r="G24" s="30">
        <v>4.2</v>
      </c>
      <c r="H24" s="30">
        <v>4.2</v>
      </c>
    </row>
    <row r="25" spans="1:8" ht="12.75" customHeight="1" x14ac:dyDescent="0.2">
      <c r="A25" s="23" t="s">
        <v>79</v>
      </c>
      <c r="B25" s="30">
        <v>1</v>
      </c>
      <c r="C25" s="30">
        <v>8</v>
      </c>
      <c r="D25" s="30">
        <v>8</v>
      </c>
      <c r="E25" s="30">
        <v>0.85</v>
      </c>
      <c r="F25" s="30">
        <v>0.85</v>
      </c>
      <c r="G25" s="30">
        <v>6.8</v>
      </c>
      <c r="H25" s="30">
        <v>6.8</v>
      </c>
    </row>
    <row r="26" spans="1:8" ht="12.75" customHeight="1" x14ac:dyDescent="0.2">
      <c r="A26" s="23" t="s">
        <v>81</v>
      </c>
      <c r="B26" s="30">
        <v>7</v>
      </c>
      <c r="C26" s="30">
        <v>17</v>
      </c>
      <c r="D26" s="30">
        <v>2.4300000000000002</v>
      </c>
      <c r="E26" s="30">
        <v>4.13</v>
      </c>
      <c r="F26" s="30">
        <v>0.59</v>
      </c>
      <c r="G26" s="30">
        <v>1.52</v>
      </c>
      <c r="H26" s="30">
        <v>10.67</v>
      </c>
    </row>
    <row r="27" spans="1:8" ht="12.75" customHeight="1" x14ac:dyDescent="0.2">
      <c r="A27" s="23" t="s">
        <v>82</v>
      </c>
      <c r="B27" s="30">
        <v>2</v>
      </c>
      <c r="C27" s="30">
        <v>14</v>
      </c>
      <c r="D27" s="30">
        <v>7</v>
      </c>
      <c r="E27" s="30">
        <v>1.58</v>
      </c>
      <c r="F27" s="30">
        <v>0.79</v>
      </c>
      <c r="G27" s="30">
        <v>5.47</v>
      </c>
      <c r="H27" s="30">
        <v>10.94</v>
      </c>
    </row>
    <row r="28" spans="1:8" ht="12.75" customHeight="1" x14ac:dyDescent="0.2">
      <c r="A28" s="23" t="s">
        <v>155</v>
      </c>
      <c r="B28" s="30">
        <v>1</v>
      </c>
      <c r="C28" s="30">
        <v>8</v>
      </c>
      <c r="D28" s="30">
        <v>8</v>
      </c>
      <c r="E28" s="30">
        <v>0.67</v>
      </c>
      <c r="F28" s="30">
        <v>0.67</v>
      </c>
      <c r="G28" s="30">
        <v>5.36</v>
      </c>
      <c r="H28" s="30">
        <v>5.36</v>
      </c>
    </row>
    <row r="29" spans="1:8" ht="12.75" customHeight="1" x14ac:dyDescent="0.2">
      <c r="B29" s="30"/>
      <c r="C29" s="30"/>
      <c r="D29" s="32">
        <f>AVERAGE(D21:D28)</f>
        <v>5.7824999999999998</v>
      </c>
      <c r="E29" s="30"/>
      <c r="F29" s="30"/>
      <c r="G29" s="30"/>
      <c r="H29" s="30"/>
    </row>
    <row r="30" spans="1:8" ht="12.75" customHeight="1" x14ac:dyDescent="0.2">
      <c r="A30" s="23" t="s">
        <v>156</v>
      </c>
      <c r="B30" s="30">
        <v>1</v>
      </c>
      <c r="C30" s="30">
        <v>5</v>
      </c>
      <c r="D30" s="30">
        <v>5</v>
      </c>
      <c r="E30" s="30">
        <v>0.43</v>
      </c>
      <c r="F30" s="30">
        <v>0.43</v>
      </c>
      <c r="G30" s="30">
        <v>2.15</v>
      </c>
      <c r="H30" s="30">
        <v>2.15</v>
      </c>
    </row>
    <row r="31" spans="1:8" ht="12.75" customHeight="1" x14ac:dyDescent="0.2">
      <c r="A31" s="23" t="s">
        <v>84</v>
      </c>
      <c r="B31" s="30">
        <v>3</v>
      </c>
      <c r="C31" s="30">
        <v>9</v>
      </c>
      <c r="D31" s="30">
        <v>3</v>
      </c>
      <c r="E31" s="30">
        <v>0.79</v>
      </c>
      <c r="F31" s="30">
        <v>0.26</v>
      </c>
      <c r="G31" s="30">
        <v>0.7</v>
      </c>
      <c r="H31" s="30">
        <v>2.1</v>
      </c>
    </row>
    <row r="32" spans="1:8" ht="12.75" customHeight="1" x14ac:dyDescent="0.2">
      <c r="A32" s="23" t="s">
        <v>85</v>
      </c>
      <c r="B32" s="30">
        <v>1</v>
      </c>
      <c r="C32" s="30">
        <v>3</v>
      </c>
      <c r="D32" s="30">
        <v>3</v>
      </c>
      <c r="E32" s="30">
        <v>0.45</v>
      </c>
      <c r="F32" s="30">
        <v>0.45</v>
      </c>
      <c r="G32" s="30">
        <v>1.35</v>
      </c>
      <c r="H32" s="30">
        <v>1.35</v>
      </c>
    </row>
    <row r="33" spans="1:8" ht="12.75" customHeight="1" x14ac:dyDescent="0.2">
      <c r="A33" s="23" t="s">
        <v>87</v>
      </c>
      <c r="B33" s="30">
        <v>1</v>
      </c>
      <c r="C33" s="30">
        <v>9</v>
      </c>
      <c r="D33" s="30">
        <v>9</v>
      </c>
      <c r="E33" s="30">
        <v>0.12</v>
      </c>
      <c r="F33" s="30">
        <v>0.12</v>
      </c>
      <c r="G33" s="30">
        <v>1.08</v>
      </c>
      <c r="H33" s="30">
        <v>1.08</v>
      </c>
    </row>
    <row r="34" spans="1:8" ht="12.75" customHeight="1" x14ac:dyDescent="0.2">
      <c r="A34" s="23" t="s">
        <v>115</v>
      </c>
      <c r="B34" s="30">
        <v>1</v>
      </c>
      <c r="C34" s="30">
        <v>8</v>
      </c>
      <c r="D34" s="30">
        <v>8</v>
      </c>
      <c r="E34" s="30">
        <v>1.45</v>
      </c>
      <c r="F34" s="30">
        <v>1.45</v>
      </c>
      <c r="G34" s="30">
        <v>11.6</v>
      </c>
      <c r="H34" s="30">
        <v>11.6</v>
      </c>
    </row>
    <row r="35" spans="1:8" ht="12.75" customHeight="1" x14ac:dyDescent="0.2">
      <c r="A35" s="23" t="s">
        <v>157</v>
      </c>
      <c r="B35" s="30">
        <v>1</v>
      </c>
      <c r="C35" s="30">
        <v>1</v>
      </c>
      <c r="D35" s="30">
        <v>1</v>
      </c>
      <c r="E35" s="30">
        <v>1.02</v>
      </c>
      <c r="F35" s="30">
        <v>1.02</v>
      </c>
      <c r="G35" s="30">
        <v>1.02</v>
      </c>
      <c r="H35" s="30">
        <v>1.02</v>
      </c>
    </row>
    <row r="36" spans="1:8" ht="12.75" customHeight="1" x14ac:dyDescent="0.2">
      <c r="A36" s="23" t="s">
        <v>89</v>
      </c>
      <c r="B36" s="30">
        <v>5</v>
      </c>
      <c r="C36" s="30">
        <v>20</v>
      </c>
      <c r="D36" s="30">
        <v>4</v>
      </c>
      <c r="E36" s="30">
        <v>12</v>
      </c>
      <c r="F36" s="30">
        <v>2.4</v>
      </c>
      <c r="G36" s="30">
        <v>14.05</v>
      </c>
      <c r="H36" s="30">
        <v>70.27</v>
      </c>
    </row>
    <row r="37" spans="1:8" ht="12.75" customHeight="1" x14ac:dyDescent="0.2">
      <c r="B37" s="30"/>
      <c r="C37" s="30"/>
      <c r="D37" s="32">
        <f>AVERAGE(D30:D36)</f>
        <v>4.7142857142857144</v>
      </c>
      <c r="E37" s="30"/>
      <c r="F37" s="30"/>
      <c r="G37" s="30"/>
      <c r="H37" s="30"/>
    </row>
    <row r="38" spans="1:8" ht="12.75" customHeight="1" x14ac:dyDescent="0.2">
      <c r="A38" s="23" t="s">
        <v>56</v>
      </c>
      <c r="B38" s="30">
        <v>1</v>
      </c>
      <c r="C38" s="30">
        <v>6</v>
      </c>
      <c r="D38" s="30">
        <v>6</v>
      </c>
      <c r="E38" s="30">
        <v>0.5</v>
      </c>
      <c r="F38" s="30">
        <v>0.5</v>
      </c>
      <c r="G38" s="30">
        <v>3</v>
      </c>
      <c r="H38" s="30">
        <v>3</v>
      </c>
    </row>
    <row r="39" spans="1:8" ht="12.75" customHeight="1" x14ac:dyDescent="0.2">
      <c r="A39" s="23" t="s">
        <v>90</v>
      </c>
      <c r="B39" s="30">
        <v>13</v>
      </c>
      <c r="C39" s="30">
        <v>9</v>
      </c>
      <c r="D39" s="30">
        <v>0.69</v>
      </c>
      <c r="E39" s="30">
        <v>1.74</v>
      </c>
      <c r="F39" s="30">
        <v>0.13</v>
      </c>
      <c r="G39" s="30">
        <v>0.11</v>
      </c>
      <c r="H39" s="30">
        <v>1.4</v>
      </c>
    </row>
    <row r="40" spans="1:8" ht="12.75" customHeight="1" x14ac:dyDescent="0.2">
      <c r="A40" s="23" t="s">
        <v>118</v>
      </c>
      <c r="B40" s="30">
        <v>4</v>
      </c>
      <c r="C40" s="30">
        <v>27</v>
      </c>
      <c r="D40" s="30">
        <v>6.75</v>
      </c>
      <c r="E40" s="30">
        <v>0.85</v>
      </c>
      <c r="F40" s="30">
        <v>0.21</v>
      </c>
      <c r="G40" s="30">
        <v>1.51</v>
      </c>
      <c r="H40" s="30">
        <v>6.04</v>
      </c>
    </row>
    <row r="41" spans="1:8" ht="12.75" customHeight="1" x14ac:dyDescent="0.2">
      <c r="A41" s="23" t="s">
        <v>145</v>
      </c>
      <c r="B41" s="30">
        <v>4</v>
      </c>
      <c r="C41" s="30">
        <v>33</v>
      </c>
      <c r="D41" s="30">
        <v>8.25</v>
      </c>
      <c r="E41" s="30">
        <v>2.48</v>
      </c>
      <c r="F41" s="30">
        <v>0.62</v>
      </c>
      <c r="G41" s="30">
        <v>5.23</v>
      </c>
      <c r="H41" s="30">
        <v>20.91</v>
      </c>
    </row>
    <row r="42" spans="1:8" ht="12.75" customHeight="1" x14ac:dyDescent="0.2">
      <c r="A42" s="23" t="s">
        <v>146</v>
      </c>
      <c r="B42" s="30">
        <v>1</v>
      </c>
      <c r="C42" s="30">
        <v>4</v>
      </c>
      <c r="D42" s="30">
        <v>4</v>
      </c>
      <c r="E42" s="30">
        <v>0.17</v>
      </c>
      <c r="F42" s="30">
        <v>0.17</v>
      </c>
      <c r="G42" s="30">
        <v>0.68</v>
      </c>
      <c r="H42" s="30">
        <v>0.68</v>
      </c>
    </row>
    <row r="43" spans="1:8" ht="12.75" customHeight="1" x14ac:dyDescent="0.2">
      <c r="A43" s="23" t="s">
        <v>158</v>
      </c>
      <c r="B43" s="30">
        <v>2</v>
      </c>
      <c r="C43" s="30">
        <v>10</v>
      </c>
      <c r="D43" s="30">
        <v>5</v>
      </c>
      <c r="E43" s="30">
        <v>0.46</v>
      </c>
      <c r="F43" s="30">
        <v>0.23</v>
      </c>
      <c r="G43" s="30">
        <v>1.1499999999999999</v>
      </c>
      <c r="H43" s="30">
        <v>2.2999999999999998</v>
      </c>
    </row>
    <row r="44" spans="1:8" ht="12.75" customHeight="1" x14ac:dyDescent="0.2">
      <c r="B44" s="30"/>
      <c r="C44" s="30"/>
      <c r="D44" s="32">
        <f>AVERAGE(D38:D43)</f>
        <v>5.1149999999999993</v>
      </c>
      <c r="E44" s="30"/>
      <c r="F44" s="30"/>
      <c r="G44" s="30"/>
      <c r="H44" s="30"/>
    </row>
    <row r="45" spans="1:8" ht="12.75" customHeight="1" x14ac:dyDescent="0.2">
      <c r="A45" s="23" t="s">
        <v>92</v>
      </c>
      <c r="B45" s="30">
        <v>6</v>
      </c>
      <c r="C45" s="30">
        <v>26</v>
      </c>
      <c r="D45" s="30">
        <v>4.33</v>
      </c>
      <c r="E45" s="30">
        <v>1.3</v>
      </c>
      <c r="F45" s="30">
        <v>0.22</v>
      </c>
      <c r="G45" s="30">
        <v>0.82</v>
      </c>
      <c r="H45" s="30">
        <v>4.9400000000000004</v>
      </c>
    </row>
    <row r="46" spans="1:8" ht="12.75" customHeight="1" x14ac:dyDescent="0.2">
      <c r="A46" s="23" t="s">
        <v>94</v>
      </c>
      <c r="B46" s="30">
        <v>2</v>
      </c>
      <c r="C46" s="30">
        <v>3</v>
      </c>
      <c r="D46" s="30">
        <v>1.5</v>
      </c>
      <c r="E46" s="30">
        <v>0.45</v>
      </c>
      <c r="F46" s="30">
        <v>0.23</v>
      </c>
      <c r="G46" s="30">
        <v>0.34</v>
      </c>
      <c r="H46" s="30">
        <v>0.68</v>
      </c>
    </row>
    <row r="47" spans="1:8" ht="12.75" customHeight="1" x14ac:dyDescent="0.2">
      <c r="A47" s="23" t="s">
        <v>97</v>
      </c>
      <c r="B47" s="30">
        <v>14</v>
      </c>
      <c r="C47" s="30">
        <v>42</v>
      </c>
      <c r="D47" s="30">
        <v>3</v>
      </c>
      <c r="E47" s="30">
        <v>3.02</v>
      </c>
      <c r="F47" s="30">
        <v>0.22</v>
      </c>
      <c r="G47" s="30">
        <v>0.67</v>
      </c>
      <c r="H47" s="30">
        <v>9.44</v>
      </c>
    </row>
    <row r="48" spans="1:8" ht="12.75" customHeight="1" x14ac:dyDescent="0.2">
      <c r="A48" s="23" t="s">
        <v>98</v>
      </c>
      <c r="B48" s="30">
        <v>1</v>
      </c>
      <c r="C48" s="30">
        <v>1</v>
      </c>
      <c r="D48" s="30">
        <v>1</v>
      </c>
      <c r="E48" s="30">
        <v>0.17</v>
      </c>
      <c r="F48" s="30">
        <v>0.17</v>
      </c>
      <c r="G48" s="30">
        <v>0.17</v>
      </c>
      <c r="H48" s="30">
        <v>0.17</v>
      </c>
    </row>
    <row r="49" spans="1:8" ht="12.75" customHeight="1" x14ac:dyDescent="0.2">
      <c r="A49" s="23" t="s">
        <v>99</v>
      </c>
      <c r="B49" s="30">
        <v>10</v>
      </c>
      <c r="C49" s="30">
        <v>50</v>
      </c>
      <c r="D49" s="30">
        <v>5</v>
      </c>
      <c r="E49" s="30">
        <v>3.71</v>
      </c>
      <c r="F49" s="30">
        <v>0.37</v>
      </c>
      <c r="G49" s="30">
        <v>2.1</v>
      </c>
      <c r="H49" s="30">
        <v>20.96</v>
      </c>
    </row>
    <row r="50" spans="1:8" ht="12.75" customHeight="1" x14ac:dyDescent="0.2">
      <c r="A50" s="23" t="s">
        <v>100</v>
      </c>
      <c r="B50" s="30">
        <v>5</v>
      </c>
      <c r="C50" s="30">
        <v>27</v>
      </c>
      <c r="D50" s="30">
        <v>5.4</v>
      </c>
      <c r="E50" s="30">
        <v>2.2599999999999998</v>
      </c>
      <c r="F50" s="30">
        <v>0.45</v>
      </c>
      <c r="G50" s="30">
        <v>2.38</v>
      </c>
      <c r="H50" s="30">
        <v>11.89</v>
      </c>
    </row>
    <row r="51" spans="1:8" ht="12.75" customHeight="1" x14ac:dyDescent="0.2">
      <c r="B51" s="30"/>
      <c r="C51" s="30"/>
      <c r="D51" s="32">
        <f>AVERAGE(D45:D50)</f>
        <v>3.3716666666666666</v>
      </c>
      <c r="E51" s="30"/>
      <c r="F51" s="30"/>
      <c r="G51" s="30"/>
      <c r="H51" s="30"/>
    </row>
    <row r="52" spans="1:8" ht="12.75" customHeight="1" x14ac:dyDescent="0.2">
      <c r="A52" s="23" t="s">
        <v>60</v>
      </c>
      <c r="B52" s="30">
        <v>0</v>
      </c>
      <c r="C52" s="30">
        <v>0</v>
      </c>
      <c r="D52" s="30">
        <v>0</v>
      </c>
      <c r="E52" s="30">
        <v>0</v>
      </c>
      <c r="F52" s="30">
        <v>0</v>
      </c>
      <c r="H52" s="30">
        <v>0</v>
      </c>
    </row>
    <row r="53" spans="1:8" ht="12.75" customHeight="1" x14ac:dyDescent="0.2">
      <c r="A53" s="23" t="s">
        <v>61</v>
      </c>
      <c r="B53" s="30">
        <v>276</v>
      </c>
      <c r="C53" s="30">
        <v>953</v>
      </c>
      <c r="D53" s="30">
        <v>3.45</v>
      </c>
      <c r="E53" s="30">
        <v>131.08000000000001</v>
      </c>
      <c r="F53" s="30">
        <v>0.47</v>
      </c>
      <c r="H53" s="30">
        <v>556.16999999999996</v>
      </c>
    </row>
    <row r="54" spans="1:8" ht="12.75" customHeight="1" x14ac:dyDescent="0.2"/>
    <row r="55" spans="1:8" ht="12.75" customHeight="1" x14ac:dyDescent="0.2"/>
    <row r="56" spans="1:8" ht="12.75" customHeight="1" x14ac:dyDescent="0.2"/>
    <row r="57" spans="1:8" ht="12.75" customHeight="1" x14ac:dyDescent="0.2"/>
    <row r="58" spans="1:8" ht="12.75" customHeight="1" x14ac:dyDescent="0.2"/>
    <row r="59" spans="1:8" ht="12.75" customHeight="1" x14ac:dyDescent="0.2"/>
    <row r="60" spans="1:8" ht="12.75" customHeight="1" x14ac:dyDescent="0.2"/>
    <row r="61" spans="1:8" ht="12.75" customHeight="1" x14ac:dyDescent="0.2"/>
    <row r="62" spans="1:8" ht="12.75" customHeight="1" x14ac:dyDescent="0.2"/>
    <row r="63" spans="1:8" ht="12.75" customHeight="1" x14ac:dyDescent="0.2"/>
    <row r="64" spans="1: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00"/>
  <sheetViews>
    <sheetView workbookViewId="0"/>
  </sheetViews>
  <sheetFormatPr defaultColWidth="12.5703125" defaultRowHeight="15" customHeight="1" x14ac:dyDescent="0.2"/>
  <cols>
    <col min="1" max="1" width="44.85546875" customWidth="1"/>
    <col min="2" max="8" width="10.85546875" customWidth="1"/>
    <col min="9" max="26" width="8.5703125" customWidth="1"/>
  </cols>
  <sheetData>
    <row r="1" spans="1:11" ht="12.75" customHeight="1" x14ac:dyDescent="0.2">
      <c r="B1" s="23" t="s">
        <v>36</v>
      </c>
      <c r="C1" s="23" t="s">
        <v>37</v>
      </c>
      <c r="D1" s="23" t="s">
        <v>38</v>
      </c>
      <c r="E1" s="23" t="s">
        <v>39</v>
      </c>
      <c r="F1" s="23" t="s">
        <v>38</v>
      </c>
      <c r="G1" s="23" t="s">
        <v>38</v>
      </c>
      <c r="H1" s="23" t="s">
        <v>40</v>
      </c>
    </row>
    <row r="2" spans="1:11" ht="12.75" customHeight="1" x14ac:dyDescent="0.2">
      <c r="A2" s="23" t="s">
        <v>41</v>
      </c>
      <c r="B2" s="23" t="s">
        <v>42</v>
      </c>
      <c r="C2" s="23" t="s">
        <v>43</v>
      </c>
      <c r="D2" s="23" t="s">
        <v>43</v>
      </c>
      <c r="E2" s="23" t="s">
        <v>44</v>
      </c>
      <c r="F2" s="23" t="s">
        <v>44</v>
      </c>
      <c r="G2" s="23" t="s">
        <v>45</v>
      </c>
      <c r="H2" s="23" t="s">
        <v>46</v>
      </c>
    </row>
    <row r="3" spans="1:11" ht="12.75" customHeight="1" x14ac:dyDescent="0.2">
      <c r="A3" s="23" t="s">
        <v>63</v>
      </c>
      <c r="B3" s="30">
        <v>1</v>
      </c>
      <c r="C3" s="30">
        <v>11</v>
      </c>
      <c r="D3" s="30">
        <v>11</v>
      </c>
      <c r="E3" s="30">
        <v>1.48</v>
      </c>
      <c r="F3" s="30">
        <v>1.48</v>
      </c>
      <c r="G3" s="30">
        <v>16.28</v>
      </c>
      <c r="H3" s="30">
        <v>16.28</v>
      </c>
    </row>
    <row r="4" spans="1:11" ht="12.75" customHeight="1" x14ac:dyDescent="0.2">
      <c r="A4" s="23" t="s">
        <v>64</v>
      </c>
      <c r="B4" s="30">
        <v>1</v>
      </c>
      <c r="C4" s="30">
        <v>12</v>
      </c>
      <c r="D4" s="30">
        <v>12</v>
      </c>
      <c r="E4" s="30">
        <v>0.55000000000000004</v>
      </c>
      <c r="F4" s="30">
        <v>0.55000000000000004</v>
      </c>
      <c r="G4" s="30">
        <v>6.6</v>
      </c>
      <c r="H4" s="30">
        <v>6.6</v>
      </c>
    </row>
    <row r="5" spans="1:11" ht="12.75" customHeight="1" x14ac:dyDescent="0.2">
      <c r="A5" s="23" t="s">
        <v>105</v>
      </c>
      <c r="B5" s="30">
        <v>1</v>
      </c>
      <c r="C5" s="30">
        <v>7</v>
      </c>
      <c r="D5" s="30">
        <v>7</v>
      </c>
      <c r="E5" s="30">
        <v>2.1</v>
      </c>
      <c r="F5" s="30">
        <v>2.1</v>
      </c>
      <c r="G5" s="30">
        <v>14.7</v>
      </c>
      <c r="H5" s="30">
        <v>14.7</v>
      </c>
    </row>
    <row r="6" spans="1:11" ht="12.75" customHeight="1" x14ac:dyDescent="0.2">
      <c r="A6" s="23" t="s">
        <v>159</v>
      </c>
      <c r="B6" s="30">
        <v>1</v>
      </c>
      <c r="C6" s="30">
        <v>7</v>
      </c>
      <c r="D6" s="30">
        <v>7</v>
      </c>
      <c r="E6" s="30">
        <v>1.07</v>
      </c>
      <c r="F6" s="30">
        <v>1.07</v>
      </c>
      <c r="G6" s="30">
        <v>7.49</v>
      </c>
      <c r="H6" s="30">
        <v>7.49</v>
      </c>
    </row>
    <row r="7" spans="1:11" ht="12.75" customHeight="1" x14ac:dyDescent="0.2">
      <c r="A7" s="23" t="s">
        <v>67</v>
      </c>
      <c r="B7" s="30">
        <v>1</v>
      </c>
      <c r="C7" s="30">
        <v>8</v>
      </c>
      <c r="D7" s="30">
        <v>8</v>
      </c>
      <c r="E7" s="30">
        <v>3.02</v>
      </c>
      <c r="F7" s="30">
        <v>3.02</v>
      </c>
      <c r="G7" s="30">
        <v>24.16</v>
      </c>
      <c r="H7" s="30">
        <v>24.16</v>
      </c>
    </row>
    <row r="8" spans="1:11" ht="12.75" customHeight="1" x14ac:dyDescent="0.2">
      <c r="B8" s="30"/>
      <c r="C8" s="30"/>
      <c r="D8" s="30">
        <f>AVERAGE(D3:D7)</f>
        <v>9</v>
      </c>
      <c r="E8" s="30"/>
      <c r="F8" s="30"/>
      <c r="G8" s="30"/>
      <c r="H8" s="30"/>
    </row>
    <row r="9" spans="1:11" ht="12.75" customHeight="1" x14ac:dyDescent="0.2">
      <c r="A9" s="23" t="s">
        <v>70</v>
      </c>
      <c r="B9" s="30">
        <v>3</v>
      </c>
      <c r="C9" s="30">
        <v>4</v>
      </c>
      <c r="D9" s="30">
        <v>1.33</v>
      </c>
      <c r="E9" s="30">
        <v>0.81</v>
      </c>
      <c r="F9" s="30">
        <v>0.27</v>
      </c>
      <c r="G9" s="30">
        <v>0.44</v>
      </c>
      <c r="H9" s="30">
        <v>1.33</v>
      </c>
    </row>
    <row r="10" spans="1:11" ht="12.75" customHeight="1" x14ac:dyDescent="0.2">
      <c r="A10" s="23" t="s">
        <v>127</v>
      </c>
      <c r="B10" s="30">
        <v>2</v>
      </c>
      <c r="C10" s="30">
        <v>6</v>
      </c>
      <c r="D10" s="30">
        <v>3</v>
      </c>
      <c r="E10" s="30">
        <v>0.65</v>
      </c>
      <c r="F10" s="30">
        <v>0.33</v>
      </c>
      <c r="G10" s="30">
        <v>1.23</v>
      </c>
      <c r="H10" s="30">
        <v>2.4500000000000002</v>
      </c>
    </row>
    <row r="11" spans="1:11" ht="12.75" customHeight="1" x14ac:dyDescent="0.2">
      <c r="A11" s="23" t="s">
        <v>152</v>
      </c>
      <c r="B11" s="30">
        <v>24</v>
      </c>
      <c r="C11" s="30">
        <v>75</v>
      </c>
      <c r="D11" s="30">
        <v>3.13</v>
      </c>
      <c r="E11" s="30">
        <v>10.63</v>
      </c>
      <c r="F11" s="30">
        <v>0.44</v>
      </c>
      <c r="G11" s="30">
        <v>1.37</v>
      </c>
      <c r="H11" s="30">
        <v>32.979999999999997</v>
      </c>
    </row>
    <row r="12" spans="1:11" ht="12.75" customHeight="1" x14ac:dyDescent="0.2">
      <c r="A12" s="23" t="s">
        <v>71</v>
      </c>
      <c r="B12" s="30">
        <v>100</v>
      </c>
      <c r="C12" s="30">
        <v>261</v>
      </c>
      <c r="D12" s="30">
        <v>2.61</v>
      </c>
      <c r="E12" s="30">
        <v>42.49</v>
      </c>
      <c r="F12" s="30">
        <v>0.42</v>
      </c>
      <c r="G12" s="30">
        <v>1.1200000000000001</v>
      </c>
      <c r="H12" s="30">
        <v>111.54</v>
      </c>
      <c r="K12" s="30">
        <v>6.12</v>
      </c>
    </row>
    <row r="13" spans="1:11" ht="12.75" customHeight="1" x14ac:dyDescent="0.2">
      <c r="A13" s="23" t="s">
        <v>72</v>
      </c>
      <c r="B13" s="30">
        <v>17</v>
      </c>
      <c r="C13" s="30">
        <v>104</v>
      </c>
      <c r="D13" s="30">
        <v>6.12</v>
      </c>
      <c r="E13" s="30">
        <v>11.36</v>
      </c>
      <c r="F13" s="30">
        <v>0.67</v>
      </c>
      <c r="G13" s="30">
        <v>4.76</v>
      </c>
      <c r="H13" s="30">
        <v>80.86</v>
      </c>
      <c r="K13" s="30">
        <v>5.78</v>
      </c>
    </row>
    <row r="14" spans="1:11" ht="12.75" customHeight="1" x14ac:dyDescent="0.2">
      <c r="A14" s="23" t="s">
        <v>111</v>
      </c>
      <c r="B14" s="30">
        <v>9</v>
      </c>
      <c r="C14" s="30">
        <v>52</v>
      </c>
      <c r="D14" s="30">
        <v>5.78</v>
      </c>
      <c r="E14" s="30">
        <v>4.33</v>
      </c>
      <c r="F14" s="30">
        <v>0.48</v>
      </c>
      <c r="G14" s="30">
        <v>3.09</v>
      </c>
      <c r="H14" s="30">
        <v>27.82</v>
      </c>
      <c r="K14" s="30">
        <v>9</v>
      </c>
    </row>
    <row r="15" spans="1:11" ht="12.75" customHeight="1" x14ac:dyDescent="0.2">
      <c r="A15" s="23" t="s">
        <v>160</v>
      </c>
      <c r="B15" s="30">
        <v>1</v>
      </c>
      <c r="C15" s="30">
        <v>15</v>
      </c>
      <c r="D15" s="30">
        <v>15</v>
      </c>
      <c r="E15" s="30">
        <v>15.4</v>
      </c>
      <c r="F15" s="30">
        <v>15.4</v>
      </c>
      <c r="G15" s="30">
        <v>231</v>
      </c>
      <c r="H15" s="30">
        <v>231</v>
      </c>
    </row>
    <row r="16" spans="1:11" ht="12.75" customHeight="1" x14ac:dyDescent="0.2">
      <c r="A16" s="23" t="s">
        <v>73</v>
      </c>
      <c r="B16" s="30">
        <v>1</v>
      </c>
      <c r="C16" s="30">
        <v>9</v>
      </c>
      <c r="D16" s="30">
        <v>9</v>
      </c>
      <c r="E16" s="30">
        <v>0.73</v>
      </c>
      <c r="F16" s="30">
        <v>0.73</v>
      </c>
      <c r="G16" s="30">
        <v>6.57</v>
      </c>
      <c r="H16" s="30">
        <v>6.57</v>
      </c>
    </row>
    <row r="17" spans="1:8" ht="12.75" customHeight="1" x14ac:dyDescent="0.2">
      <c r="B17" s="30"/>
      <c r="C17" s="30"/>
      <c r="D17" s="32">
        <f>AVERAGE(D9:D16)</f>
        <v>5.7462499999999999</v>
      </c>
      <c r="E17" s="30"/>
      <c r="F17" s="30"/>
      <c r="G17" s="30"/>
      <c r="H17" s="30"/>
    </row>
    <row r="18" spans="1:8" ht="12.75" customHeight="1" x14ac:dyDescent="0.2">
      <c r="A18" s="23" t="s">
        <v>74</v>
      </c>
      <c r="B18" s="30">
        <v>3</v>
      </c>
      <c r="C18" s="30">
        <v>3</v>
      </c>
      <c r="D18" s="30">
        <v>1</v>
      </c>
      <c r="E18" s="30">
        <v>2.59</v>
      </c>
      <c r="F18" s="30">
        <v>0.86</v>
      </c>
      <c r="G18" s="30">
        <v>0.63</v>
      </c>
      <c r="H18" s="30">
        <v>1.89</v>
      </c>
    </row>
    <row r="19" spans="1:8" ht="12.75" customHeight="1" x14ac:dyDescent="0.2">
      <c r="A19" s="23" t="s">
        <v>76</v>
      </c>
      <c r="B19" s="30">
        <v>8</v>
      </c>
      <c r="C19" s="30">
        <v>31</v>
      </c>
      <c r="D19" s="30">
        <v>3.88</v>
      </c>
      <c r="E19" s="30">
        <v>4.33</v>
      </c>
      <c r="F19" s="30">
        <v>0.54</v>
      </c>
      <c r="G19" s="30">
        <v>2.0499999999999998</v>
      </c>
      <c r="H19" s="30">
        <v>16.41</v>
      </c>
    </row>
    <row r="20" spans="1:8" ht="12.75" customHeight="1" x14ac:dyDescent="0.2">
      <c r="A20" s="23" t="s">
        <v>134</v>
      </c>
      <c r="B20" s="30">
        <v>4</v>
      </c>
      <c r="C20" s="30">
        <v>23</v>
      </c>
      <c r="D20" s="30">
        <v>5.75</v>
      </c>
      <c r="E20" s="30">
        <v>3.14</v>
      </c>
      <c r="F20" s="30">
        <v>0.78</v>
      </c>
      <c r="G20" s="30">
        <v>4.28</v>
      </c>
      <c r="H20" s="30">
        <v>17.13</v>
      </c>
    </row>
    <row r="21" spans="1:8" ht="12.75" customHeight="1" x14ac:dyDescent="0.2">
      <c r="A21" s="23" t="s">
        <v>113</v>
      </c>
      <c r="B21" s="30">
        <v>1</v>
      </c>
      <c r="C21" s="30">
        <v>4</v>
      </c>
      <c r="D21" s="30">
        <v>4</v>
      </c>
      <c r="E21" s="30">
        <v>0.4</v>
      </c>
      <c r="F21" s="30">
        <v>0.4</v>
      </c>
      <c r="G21" s="30">
        <v>1.6</v>
      </c>
      <c r="H21" s="30">
        <v>1.6</v>
      </c>
    </row>
    <row r="22" spans="1:8" ht="12.75" customHeight="1" x14ac:dyDescent="0.2">
      <c r="A22" s="23" t="s">
        <v>81</v>
      </c>
      <c r="B22" s="30">
        <v>6</v>
      </c>
      <c r="C22" s="30">
        <v>19</v>
      </c>
      <c r="D22" s="30">
        <v>3.17</v>
      </c>
      <c r="E22" s="30">
        <v>13.11</v>
      </c>
      <c r="F22" s="30">
        <v>2.19</v>
      </c>
      <c r="G22" s="30">
        <v>6.31</v>
      </c>
      <c r="H22" s="30">
        <v>37.869999999999997</v>
      </c>
    </row>
    <row r="23" spans="1:8" ht="12.75" customHeight="1" x14ac:dyDescent="0.2">
      <c r="A23" s="23" t="s">
        <v>82</v>
      </c>
      <c r="B23" s="30">
        <v>5</v>
      </c>
      <c r="C23" s="30">
        <v>16</v>
      </c>
      <c r="D23" s="30">
        <v>3.2</v>
      </c>
      <c r="E23" s="30">
        <v>3.79</v>
      </c>
      <c r="F23" s="30">
        <v>0.76</v>
      </c>
      <c r="G23" s="30">
        <v>2.14</v>
      </c>
      <c r="H23" s="30">
        <v>10.7</v>
      </c>
    </row>
    <row r="24" spans="1:8" ht="12.75" customHeight="1" x14ac:dyDescent="0.2">
      <c r="B24" s="30"/>
      <c r="C24" s="30"/>
      <c r="D24" s="30">
        <f>AVERAGE(D18:D23)</f>
        <v>3.4999999999999996</v>
      </c>
      <c r="E24" s="30"/>
      <c r="F24" s="30"/>
      <c r="G24" s="30"/>
      <c r="H24" s="30"/>
    </row>
    <row r="25" spans="1:8" ht="12.75" customHeight="1" x14ac:dyDescent="0.2">
      <c r="A25" s="23" t="s">
        <v>156</v>
      </c>
      <c r="B25" s="30">
        <v>1</v>
      </c>
      <c r="C25" s="30">
        <v>1</v>
      </c>
      <c r="D25" s="30">
        <v>1</v>
      </c>
      <c r="E25" s="30">
        <v>0.42</v>
      </c>
      <c r="F25" s="30">
        <v>0.42</v>
      </c>
      <c r="G25" s="30">
        <v>0.42</v>
      </c>
      <c r="H25" s="30">
        <v>0.42</v>
      </c>
    </row>
    <row r="26" spans="1:8" ht="12.75" customHeight="1" x14ac:dyDescent="0.2">
      <c r="A26" s="23" t="s">
        <v>87</v>
      </c>
      <c r="B26" s="30">
        <v>3</v>
      </c>
      <c r="C26" s="30">
        <v>11</v>
      </c>
      <c r="D26" s="30">
        <v>3.67</v>
      </c>
      <c r="E26" s="30">
        <v>4.42</v>
      </c>
      <c r="F26" s="30">
        <v>1.47</v>
      </c>
      <c r="G26" s="30">
        <v>4.7699999999999996</v>
      </c>
      <c r="H26" s="30">
        <v>14.32</v>
      </c>
    </row>
    <row r="27" spans="1:8" ht="12.75" customHeight="1" x14ac:dyDescent="0.2">
      <c r="A27" s="23" t="s">
        <v>88</v>
      </c>
      <c r="B27" s="30">
        <v>3</v>
      </c>
      <c r="C27" s="30">
        <v>16</v>
      </c>
      <c r="D27" s="30">
        <v>5.33</v>
      </c>
      <c r="E27" s="30">
        <v>1.21</v>
      </c>
      <c r="F27" s="30">
        <v>0.4</v>
      </c>
      <c r="G27" s="30">
        <v>1.96</v>
      </c>
      <c r="H27" s="30">
        <v>5.89</v>
      </c>
    </row>
    <row r="28" spans="1:8" ht="12.75" customHeight="1" x14ac:dyDescent="0.2">
      <c r="A28" s="23" t="s">
        <v>116</v>
      </c>
      <c r="B28" s="30">
        <v>1</v>
      </c>
      <c r="C28" s="30">
        <v>0</v>
      </c>
      <c r="D28" s="30">
        <v>0</v>
      </c>
      <c r="E28" s="30">
        <v>0.63</v>
      </c>
      <c r="F28" s="30">
        <v>0.63</v>
      </c>
      <c r="G28" s="30">
        <v>0</v>
      </c>
      <c r="H28" s="30">
        <v>0</v>
      </c>
    </row>
    <row r="29" spans="1:8" ht="12.75" customHeight="1" x14ac:dyDescent="0.2">
      <c r="A29" s="23" t="s">
        <v>89</v>
      </c>
      <c r="B29" s="30">
        <v>9</v>
      </c>
      <c r="C29" s="30">
        <v>37</v>
      </c>
      <c r="D29" s="30">
        <v>4.1100000000000003</v>
      </c>
      <c r="E29" s="30">
        <v>26.23</v>
      </c>
      <c r="F29" s="30">
        <v>2.91</v>
      </c>
      <c r="G29" s="30">
        <v>16.36</v>
      </c>
      <c r="H29" s="30">
        <v>147.26</v>
      </c>
    </row>
    <row r="30" spans="1:8" ht="12.75" customHeight="1" x14ac:dyDescent="0.2">
      <c r="B30" s="30"/>
      <c r="C30" s="30"/>
      <c r="D30" s="32">
        <f>AVERAGE(D25:D29)</f>
        <v>2.8220000000000001</v>
      </c>
      <c r="E30" s="30"/>
      <c r="F30" s="30"/>
      <c r="G30" s="30"/>
      <c r="H30" s="30"/>
    </row>
    <row r="31" spans="1:8" ht="12.75" customHeight="1" x14ac:dyDescent="0.2">
      <c r="A31" s="23" t="s">
        <v>56</v>
      </c>
      <c r="B31" s="30">
        <v>3</v>
      </c>
      <c r="C31" s="30">
        <v>27</v>
      </c>
      <c r="D31" s="30">
        <v>9</v>
      </c>
      <c r="E31" s="30">
        <v>2.1</v>
      </c>
      <c r="F31" s="30">
        <v>0.7</v>
      </c>
      <c r="G31" s="30">
        <v>8.2799999999999994</v>
      </c>
      <c r="H31" s="30">
        <v>24.85</v>
      </c>
    </row>
    <row r="32" spans="1:8" ht="12.75" customHeight="1" x14ac:dyDescent="0.2">
      <c r="A32" s="23" t="s">
        <v>90</v>
      </c>
      <c r="B32" s="30">
        <v>13</v>
      </c>
      <c r="C32" s="30">
        <v>20</v>
      </c>
      <c r="D32" s="30">
        <v>1.54</v>
      </c>
      <c r="E32" s="30">
        <v>2.52</v>
      </c>
      <c r="F32" s="30">
        <v>0.19</v>
      </c>
      <c r="G32" s="30">
        <v>0.35</v>
      </c>
      <c r="H32" s="30">
        <v>4.57</v>
      </c>
    </row>
    <row r="33" spans="1:8" ht="12.75" customHeight="1" x14ac:dyDescent="0.2">
      <c r="A33" s="23" t="s">
        <v>117</v>
      </c>
      <c r="B33" s="30">
        <v>2</v>
      </c>
      <c r="C33" s="30">
        <v>18</v>
      </c>
      <c r="D33" s="30">
        <v>9</v>
      </c>
      <c r="E33" s="30">
        <v>0.53</v>
      </c>
      <c r="F33" s="30">
        <v>0.27</v>
      </c>
      <c r="G33" s="30">
        <v>2.3199999999999998</v>
      </c>
      <c r="H33" s="30">
        <v>4.6399999999999997</v>
      </c>
    </row>
    <row r="34" spans="1:8" ht="12.75" customHeight="1" x14ac:dyDescent="0.2">
      <c r="A34" s="23" t="s">
        <v>118</v>
      </c>
      <c r="B34" s="30">
        <v>1</v>
      </c>
      <c r="C34" s="30">
        <v>1</v>
      </c>
      <c r="D34" s="30">
        <v>1</v>
      </c>
      <c r="E34" s="30">
        <v>0.08</v>
      </c>
      <c r="F34" s="30">
        <v>0.08</v>
      </c>
      <c r="G34" s="30">
        <v>0.08</v>
      </c>
      <c r="H34" s="30">
        <v>0.08</v>
      </c>
    </row>
    <row r="35" spans="1:8" ht="12.75" customHeight="1" x14ac:dyDescent="0.2">
      <c r="A35" s="23" t="s">
        <v>146</v>
      </c>
      <c r="B35" s="30">
        <v>2</v>
      </c>
      <c r="C35" s="30">
        <v>0</v>
      </c>
      <c r="D35" s="30">
        <v>0</v>
      </c>
      <c r="E35" s="30">
        <v>0.63</v>
      </c>
      <c r="F35" s="30">
        <v>0.32</v>
      </c>
      <c r="G35" s="30">
        <v>0</v>
      </c>
      <c r="H35" s="30">
        <v>0</v>
      </c>
    </row>
    <row r="36" spans="1:8" ht="12.75" customHeight="1" x14ac:dyDescent="0.2">
      <c r="B36" s="30"/>
      <c r="C36" s="30"/>
      <c r="D36" s="32">
        <f>AVERAGE(D31:D35)</f>
        <v>4.1079999999999997</v>
      </c>
      <c r="E36" s="30"/>
      <c r="F36" s="30"/>
      <c r="G36" s="30"/>
      <c r="H36" s="30"/>
    </row>
    <row r="37" spans="1:8" ht="12.75" customHeight="1" x14ac:dyDescent="0.2">
      <c r="A37" s="23" t="s">
        <v>92</v>
      </c>
      <c r="B37" s="30">
        <v>7</v>
      </c>
      <c r="C37" s="30">
        <v>21</v>
      </c>
      <c r="D37" s="30">
        <v>3</v>
      </c>
      <c r="E37" s="30">
        <v>2.15</v>
      </c>
      <c r="F37" s="30">
        <v>0.31</v>
      </c>
      <c r="G37" s="30">
        <v>0.7</v>
      </c>
      <c r="H37" s="30">
        <v>4.8899999999999997</v>
      </c>
    </row>
    <row r="38" spans="1:8" ht="12.75" customHeight="1" x14ac:dyDescent="0.2">
      <c r="A38" s="23" t="s">
        <v>94</v>
      </c>
      <c r="B38" s="30">
        <v>5</v>
      </c>
      <c r="C38" s="30">
        <v>3</v>
      </c>
      <c r="D38" s="30">
        <v>0.6</v>
      </c>
      <c r="E38" s="30">
        <v>2.2000000000000002</v>
      </c>
      <c r="F38" s="30">
        <v>0.44</v>
      </c>
      <c r="G38" s="30">
        <v>0.34</v>
      </c>
      <c r="H38" s="30">
        <v>1.68</v>
      </c>
    </row>
    <row r="39" spans="1:8" ht="12.75" customHeight="1" x14ac:dyDescent="0.2">
      <c r="A39" s="23" t="s">
        <v>95</v>
      </c>
      <c r="B39" s="30">
        <v>1</v>
      </c>
      <c r="C39" s="30">
        <v>6</v>
      </c>
      <c r="D39" s="30">
        <v>6</v>
      </c>
      <c r="E39" s="30">
        <v>0.33</v>
      </c>
      <c r="F39" s="30">
        <v>0.33</v>
      </c>
      <c r="G39" s="30">
        <v>1.98</v>
      </c>
      <c r="H39" s="30">
        <v>1.98</v>
      </c>
    </row>
    <row r="40" spans="1:8" ht="12.75" customHeight="1" x14ac:dyDescent="0.2">
      <c r="A40" s="23" t="s">
        <v>96</v>
      </c>
      <c r="B40" s="30">
        <v>4</v>
      </c>
      <c r="C40" s="30">
        <v>11</v>
      </c>
      <c r="D40" s="30">
        <v>2.75</v>
      </c>
      <c r="E40" s="30">
        <v>0.94</v>
      </c>
      <c r="F40" s="30">
        <v>0.23</v>
      </c>
      <c r="G40" s="30">
        <v>0.76</v>
      </c>
      <c r="H40" s="30">
        <v>3.02</v>
      </c>
    </row>
    <row r="41" spans="1:8" ht="12.75" customHeight="1" x14ac:dyDescent="0.2">
      <c r="A41" s="23" t="s">
        <v>97</v>
      </c>
      <c r="B41" s="30">
        <v>19</v>
      </c>
      <c r="C41" s="30">
        <v>71</v>
      </c>
      <c r="D41" s="30">
        <v>3.74</v>
      </c>
      <c r="E41" s="30">
        <v>5.26</v>
      </c>
      <c r="F41" s="30">
        <v>0.28000000000000003</v>
      </c>
      <c r="G41" s="30">
        <v>1.28</v>
      </c>
      <c r="H41" s="30">
        <v>24.41</v>
      </c>
    </row>
    <row r="42" spans="1:8" ht="12.75" customHeight="1" x14ac:dyDescent="0.2">
      <c r="A42" s="23" t="s">
        <v>98</v>
      </c>
      <c r="B42" s="30">
        <v>1</v>
      </c>
      <c r="C42" s="30">
        <v>5</v>
      </c>
      <c r="D42" s="30">
        <v>5</v>
      </c>
      <c r="E42" s="30">
        <v>0.27</v>
      </c>
      <c r="F42" s="30">
        <v>0.27</v>
      </c>
      <c r="G42" s="30">
        <v>1.35</v>
      </c>
      <c r="H42" s="30">
        <v>1.35</v>
      </c>
    </row>
    <row r="43" spans="1:8" ht="12.75" customHeight="1" x14ac:dyDescent="0.2">
      <c r="A43" s="23" t="s">
        <v>99</v>
      </c>
      <c r="B43" s="30">
        <v>21</v>
      </c>
      <c r="C43" s="30">
        <v>85</v>
      </c>
      <c r="D43" s="30">
        <v>4.05</v>
      </c>
      <c r="E43" s="30">
        <v>8.0500000000000007</v>
      </c>
      <c r="F43" s="30">
        <v>0.38</v>
      </c>
      <c r="G43" s="30">
        <v>1.61</v>
      </c>
      <c r="H43" s="30">
        <v>33.770000000000003</v>
      </c>
    </row>
    <row r="44" spans="1:8" ht="12.75" customHeight="1" x14ac:dyDescent="0.2">
      <c r="A44" s="23" t="s">
        <v>100</v>
      </c>
      <c r="B44" s="30">
        <v>7</v>
      </c>
      <c r="C44" s="30">
        <v>31</v>
      </c>
      <c r="D44" s="30">
        <v>4.43</v>
      </c>
      <c r="E44" s="30">
        <v>2.74</v>
      </c>
      <c r="F44" s="30">
        <v>0.39</v>
      </c>
      <c r="G44" s="30">
        <v>1.74</v>
      </c>
      <c r="H44" s="30">
        <v>12.18</v>
      </c>
    </row>
    <row r="45" spans="1:8" ht="12.75" customHeight="1" x14ac:dyDescent="0.2">
      <c r="B45" s="30"/>
      <c r="C45" s="30"/>
      <c r="D45" s="32">
        <f>AVERAGE(D37:D44)</f>
        <v>3.69625</v>
      </c>
      <c r="E45" s="30"/>
      <c r="F45" s="30"/>
      <c r="G45" s="30"/>
      <c r="H45" s="30"/>
    </row>
    <row r="46" spans="1:8" ht="12.75" customHeight="1" x14ac:dyDescent="0.2">
      <c r="A46" s="23" t="s">
        <v>60</v>
      </c>
      <c r="B46" s="30">
        <v>0</v>
      </c>
      <c r="C46" s="30">
        <v>0</v>
      </c>
      <c r="D46" s="30">
        <v>0</v>
      </c>
      <c r="E46" s="30">
        <v>0</v>
      </c>
      <c r="F46" s="30">
        <v>0</v>
      </c>
      <c r="H46" s="30">
        <v>0</v>
      </c>
    </row>
    <row r="47" spans="1:8" ht="12.75" customHeight="1" x14ac:dyDescent="0.2">
      <c r="A47" s="23" t="s">
        <v>61</v>
      </c>
      <c r="B47" s="30">
        <v>292</v>
      </c>
      <c r="C47" s="37">
        <v>1031</v>
      </c>
      <c r="D47" s="30">
        <v>3.53</v>
      </c>
      <c r="E47" s="30">
        <v>182.69</v>
      </c>
      <c r="F47" s="30">
        <v>0.63</v>
      </c>
      <c r="H47" s="30">
        <v>934.69</v>
      </c>
    </row>
    <row r="48" spans="1: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Cummulative 2000-2022</vt:lpstr>
      <vt:lpstr>2000</vt:lpstr>
      <vt:lpstr>2005</vt:lpstr>
      <vt:lpstr>2010</vt:lpstr>
      <vt:lpstr>2015</vt:lpstr>
      <vt:lpstr>2016</vt:lpstr>
      <vt:lpstr>2017</vt:lpstr>
      <vt:lpstr>2018</vt:lpstr>
      <vt:lpstr>2019</vt:lpstr>
      <vt:lpstr>2020</vt:lpstr>
      <vt:lpstr>2021</vt:lpstr>
      <vt:lpstr>2022</vt:lpstr>
      <vt:lpstr>'Cummulative 2000-2022'!Print_Area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Zimmermann</dc:creator>
  <cp:lastModifiedBy>Denise Zimmermann</cp:lastModifiedBy>
  <cp:lastPrinted>2022-11-08T18:54:16Z</cp:lastPrinted>
  <dcterms:created xsi:type="dcterms:W3CDTF">2022-11-08T18:54:46Z</dcterms:created>
  <dcterms:modified xsi:type="dcterms:W3CDTF">2022-11-08T18:54:46Z</dcterms:modified>
</cp:coreProperties>
</file>