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merzke\Desktop\"/>
    </mc:Choice>
  </mc:AlternateContent>
  <xr:revisionPtr revIDLastSave="0" documentId="8_{65217D93-94CB-4452-8A06-2A9C7A522B30}" xr6:coauthVersionLast="47" xr6:coauthVersionMax="47" xr10:uidLastSave="{00000000-0000-0000-0000-000000000000}"/>
  <bookViews>
    <workbookView xWindow="23880" yWindow="-120" windowWidth="24240" windowHeight="17640" xr2:uid="{00000000-000D-0000-FFFF-FFFF00000000}"/>
  </bookViews>
  <sheets>
    <sheet name="Sheet1" sheetId="1" r:id="rId1"/>
  </sheets>
  <definedNames>
    <definedName name="_xlnm.Print_Area" localSheetId="0">Sheet1!$A$3:$P$13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CEpCW8FDnucl2myidxZrziEIFTg=="/>
    </ext>
  </extLst>
</workbook>
</file>

<file path=xl/calcChain.xml><?xml version="1.0" encoding="utf-8"?>
<calcChain xmlns="http://schemas.openxmlformats.org/spreadsheetml/2006/main">
  <c r="N12" i="1" l="1"/>
  <c r="L12" i="1"/>
  <c r="K12" i="1"/>
  <c r="J12" i="1"/>
  <c r="I12" i="1"/>
  <c r="H12" i="1"/>
  <c r="G12" i="1"/>
  <c r="F12" i="1"/>
  <c r="E12" i="1"/>
  <c r="D12" i="1"/>
  <c r="C12" i="1"/>
  <c r="B12" i="1"/>
  <c r="M11" i="1"/>
  <c r="O11" i="1" s="1"/>
  <c r="M10" i="1"/>
  <c r="O10" i="1" s="1"/>
  <c r="O9" i="1"/>
  <c r="M9" i="1"/>
  <c r="O8" i="1"/>
  <c r="M8" i="1"/>
  <c r="M7" i="1"/>
  <c r="O7" i="1" s="1"/>
  <c r="O6" i="1"/>
  <c r="M6" i="1"/>
  <c r="O5" i="1"/>
  <c r="M5" i="1"/>
  <c r="M4" i="1"/>
  <c r="O4" i="1" s="1"/>
  <c r="O3" i="1"/>
  <c r="M3" i="1"/>
  <c r="O2" i="1"/>
  <c r="M2" i="1"/>
  <c r="M12" i="1" s="1"/>
  <c r="N13" i="1" s="1"/>
  <c r="O12" i="1" l="1"/>
  <c r="P12" i="1" s="1"/>
</calcChain>
</file>

<file path=xl/sharedStrings.xml><?xml version="1.0" encoding="utf-8"?>
<sst xmlns="http://schemas.openxmlformats.org/spreadsheetml/2006/main" count="6" uniqueCount="5">
  <si>
    <t>Year</t>
  </si>
  <si>
    <t>Total:</t>
  </si>
  <si>
    <t>TOTAL (NFIRS)</t>
  </si>
  <si>
    <t>Box not recorded:</t>
  </si>
  <si>
    <t>Missing: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</si>
</sst>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10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P13" sqref="P13"/>
    </sheetView>
  </sheetViews>
  <sheetFormatPr defaultColWidth="14.42578125" defaultRowHeight="15" customHeight="1" x14ac:dyDescent="0.25"/>
  <cols>
    <col min="1" max="12" width="8.7109375" customWidth="1"/>
    <col min="13" max="14" width="12.5703125" customWidth="1"/>
    <col min="15" max="15" width="15.85546875" customWidth="1"/>
    <col min="16" max="26" width="8.7109375" customWidth="1"/>
  </cols>
  <sheetData>
    <row r="1" spans="1:26" ht="14.25" customHeight="1" x14ac:dyDescent="0.25">
      <c r="A1" s="1" t="s">
        <v>0</v>
      </c>
      <c r="B1" s="1">
        <v>310</v>
      </c>
      <c r="C1" s="1">
        <v>312</v>
      </c>
      <c r="D1" s="1">
        <v>314</v>
      </c>
      <c r="E1" s="1">
        <v>320</v>
      </c>
      <c r="F1" s="1">
        <v>321</v>
      </c>
      <c r="G1" s="1">
        <v>322</v>
      </c>
      <c r="H1" s="1">
        <v>324</v>
      </c>
      <c r="I1" s="1">
        <v>330</v>
      </c>
      <c r="J1" s="1">
        <v>334</v>
      </c>
      <c r="K1" s="1">
        <v>340</v>
      </c>
      <c r="L1" s="1">
        <v>344</v>
      </c>
      <c r="M1" s="2" t="s">
        <v>1</v>
      </c>
      <c r="N1" s="2" t="s">
        <v>2</v>
      </c>
      <c r="O1" s="2" t="s">
        <v>3</v>
      </c>
    </row>
    <row r="2" spans="1:26" ht="14.25" customHeight="1" x14ac:dyDescent="0.25">
      <c r="A2" s="1">
        <v>2000</v>
      </c>
      <c r="B2" s="3">
        <v>14</v>
      </c>
      <c r="C2" s="3">
        <v>17</v>
      </c>
      <c r="D2" s="3">
        <v>8</v>
      </c>
      <c r="E2" s="3">
        <v>14</v>
      </c>
      <c r="F2" s="3">
        <v>8</v>
      </c>
      <c r="G2" s="3">
        <v>54</v>
      </c>
      <c r="H2" s="3">
        <v>26</v>
      </c>
      <c r="I2" s="3">
        <v>10</v>
      </c>
      <c r="J2" s="3">
        <v>9</v>
      </c>
      <c r="K2" s="3">
        <v>18</v>
      </c>
      <c r="L2" s="3">
        <v>26</v>
      </c>
      <c r="M2" s="3">
        <f t="shared" ref="M2:M11" si="0">SUM(B2:L2)</f>
        <v>204</v>
      </c>
      <c r="N2" s="3">
        <v>239</v>
      </c>
      <c r="O2" s="3">
        <f t="shared" ref="O2:O11" si="1">SUM(N2-M2)</f>
        <v>35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>
        <v>2005</v>
      </c>
      <c r="B3" s="4">
        <v>6</v>
      </c>
      <c r="C3" s="4">
        <v>3</v>
      </c>
      <c r="D3" s="4">
        <v>2</v>
      </c>
      <c r="E3" s="4">
        <v>8</v>
      </c>
      <c r="F3" s="4">
        <v>5</v>
      </c>
      <c r="G3" s="4">
        <v>33</v>
      </c>
      <c r="H3" s="4">
        <v>8</v>
      </c>
      <c r="I3" s="4">
        <v>5</v>
      </c>
      <c r="J3" s="4">
        <v>8</v>
      </c>
      <c r="K3" s="4">
        <v>5</v>
      </c>
      <c r="L3" s="4">
        <v>5</v>
      </c>
      <c r="M3" s="4">
        <f t="shared" si="0"/>
        <v>88</v>
      </c>
      <c r="N3" s="4">
        <v>273</v>
      </c>
      <c r="O3" s="3">
        <f t="shared" si="1"/>
        <v>185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1">
        <v>2010</v>
      </c>
      <c r="B4" s="4">
        <v>9</v>
      </c>
      <c r="C4" s="4">
        <v>4</v>
      </c>
      <c r="D4" s="4">
        <v>2</v>
      </c>
      <c r="E4" s="4">
        <v>5</v>
      </c>
      <c r="F4" s="4">
        <v>4</v>
      </c>
      <c r="G4" s="4">
        <v>39</v>
      </c>
      <c r="H4" s="4">
        <v>7</v>
      </c>
      <c r="I4" s="4">
        <v>8</v>
      </c>
      <c r="J4" s="4">
        <v>6</v>
      </c>
      <c r="K4" s="4">
        <v>8</v>
      </c>
      <c r="L4" s="4">
        <v>3</v>
      </c>
      <c r="M4" s="4">
        <f t="shared" si="0"/>
        <v>95</v>
      </c>
      <c r="N4" s="4">
        <v>240</v>
      </c>
      <c r="O4" s="3">
        <f t="shared" si="1"/>
        <v>145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1">
        <v>2015</v>
      </c>
      <c r="B5" s="4">
        <v>9</v>
      </c>
      <c r="C5" s="4">
        <v>17</v>
      </c>
      <c r="D5" s="4">
        <v>5</v>
      </c>
      <c r="E5" s="4">
        <v>15</v>
      </c>
      <c r="F5" s="4">
        <v>7</v>
      </c>
      <c r="G5" s="4">
        <v>52</v>
      </c>
      <c r="H5" s="4">
        <v>22</v>
      </c>
      <c r="I5" s="4">
        <v>3</v>
      </c>
      <c r="J5" s="4">
        <v>16</v>
      </c>
      <c r="K5" s="4">
        <v>14</v>
      </c>
      <c r="L5" s="4">
        <v>13</v>
      </c>
      <c r="M5" s="4">
        <f t="shared" si="0"/>
        <v>173</v>
      </c>
      <c r="N5" s="4">
        <v>299</v>
      </c>
      <c r="O5" s="3">
        <f t="shared" si="1"/>
        <v>126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1">
        <v>2016</v>
      </c>
      <c r="B6" s="4">
        <v>24</v>
      </c>
      <c r="C6" s="4">
        <v>12</v>
      </c>
      <c r="D6" s="4">
        <v>8</v>
      </c>
      <c r="E6" s="4">
        <v>27</v>
      </c>
      <c r="F6" s="4">
        <v>11</v>
      </c>
      <c r="G6" s="4">
        <v>58</v>
      </c>
      <c r="H6" s="4">
        <v>20</v>
      </c>
      <c r="I6" s="4">
        <v>4</v>
      </c>
      <c r="J6" s="4">
        <v>18</v>
      </c>
      <c r="K6" s="4">
        <v>6</v>
      </c>
      <c r="L6" s="4">
        <v>15</v>
      </c>
      <c r="M6" s="4">
        <f t="shared" si="0"/>
        <v>203</v>
      </c>
      <c r="N6" s="4">
        <v>270</v>
      </c>
      <c r="O6" s="3">
        <f t="shared" si="1"/>
        <v>67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A7" s="1">
        <v>2017</v>
      </c>
      <c r="B7" s="4">
        <v>15</v>
      </c>
      <c r="C7" s="4">
        <v>16</v>
      </c>
      <c r="D7" s="4">
        <v>4</v>
      </c>
      <c r="E7" s="4">
        <v>19</v>
      </c>
      <c r="F7" s="4">
        <v>16</v>
      </c>
      <c r="G7" s="4">
        <v>74</v>
      </c>
      <c r="H7" s="4">
        <v>33</v>
      </c>
      <c r="I7" s="4">
        <v>7</v>
      </c>
      <c r="J7" s="4">
        <v>9</v>
      </c>
      <c r="K7" s="4">
        <v>0</v>
      </c>
      <c r="L7" s="4">
        <v>22</v>
      </c>
      <c r="M7" s="4">
        <f t="shared" si="0"/>
        <v>215</v>
      </c>
      <c r="N7" s="4">
        <v>274</v>
      </c>
      <c r="O7" s="3">
        <f t="shared" si="1"/>
        <v>59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">
        <v>2018</v>
      </c>
      <c r="B8" s="4">
        <v>22</v>
      </c>
      <c r="C8" s="4">
        <v>9</v>
      </c>
      <c r="D8" s="4">
        <v>17</v>
      </c>
      <c r="E8" s="4">
        <v>24</v>
      </c>
      <c r="F8" s="4">
        <v>8</v>
      </c>
      <c r="G8" s="4">
        <v>66</v>
      </c>
      <c r="H8" s="4">
        <v>24</v>
      </c>
      <c r="I8" s="4">
        <v>6</v>
      </c>
      <c r="J8" s="4">
        <v>14</v>
      </c>
      <c r="K8" s="4">
        <v>4</v>
      </c>
      <c r="L8" s="4">
        <v>18</v>
      </c>
      <c r="M8" s="4">
        <f t="shared" si="0"/>
        <v>212</v>
      </c>
      <c r="N8" s="4">
        <v>276</v>
      </c>
      <c r="O8" s="3">
        <f t="shared" si="1"/>
        <v>64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1">
        <v>2019</v>
      </c>
      <c r="B9" s="4">
        <v>21</v>
      </c>
      <c r="C9" s="4">
        <v>23</v>
      </c>
      <c r="D9" s="4">
        <v>10</v>
      </c>
      <c r="E9" s="4">
        <v>21</v>
      </c>
      <c r="F9" s="4">
        <v>14</v>
      </c>
      <c r="G9" s="4">
        <v>66</v>
      </c>
      <c r="H9" s="4">
        <v>29</v>
      </c>
      <c r="I9" s="4">
        <v>7</v>
      </c>
      <c r="J9" s="4">
        <v>13</v>
      </c>
      <c r="K9" s="4">
        <v>1</v>
      </c>
      <c r="L9" s="4">
        <v>24</v>
      </c>
      <c r="M9" s="4">
        <f t="shared" si="0"/>
        <v>229</v>
      </c>
      <c r="N9" s="4">
        <v>292</v>
      </c>
      <c r="O9" s="3">
        <f t="shared" si="1"/>
        <v>63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1">
        <v>2020</v>
      </c>
      <c r="B10" s="4">
        <v>9</v>
      </c>
      <c r="C10" s="4">
        <v>9</v>
      </c>
      <c r="D10" s="4">
        <v>8</v>
      </c>
      <c r="E10" s="4">
        <v>19</v>
      </c>
      <c r="F10" s="4">
        <v>17</v>
      </c>
      <c r="G10" s="4">
        <v>52</v>
      </c>
      <c r="H10" s="4">
        <v>20</v>
      </c>
      <c r="I10" s="4">
        <v>7</v>
      </c>
      <c r="J10" s="4">
        <v>12</v>
      </c>
      <c r="K10" s="4">
        <v>5</v>
      </c>
      <c r="L10" s="4">
        <v>14</v>
      </c>
      <c r="M10" s="4">
        <f t="shared" si="0"/>
        <v>172</v>
      </c>
      <c r="N10" s="4">
        <v>230</v>
      </c>
      <c r="O10" s="3">
        <f t="shared" si="1"/>
        <v>58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5">
        <v>2021</v>
      </c>
      <c r="B11" s="6">
        <v>16</v>
      </c>
      <c r="C11" s="6">
        <v>13</v>
      </c>
      <c r="D11" s="6">
        <v>16</v>
      </c>
      <c r="E11" s="6">
        <v>26</v>
      </c>
      <c r="F11" s="6">
        <v>16</v>
      </c>
      <c r="G11" s="6">
        <v>85</v>
      </c>
      <c r="H11" s="6">
        <v>30</v>
      </c>
      <c r="I11" s="6">
        <v>12</v>
      </c>
      <c r="J11" s="6">
        <v>18</v>
      </c>
      <c r="K11" s="6">
        <v>5</v>
      </c>
      <c r="L11" s="6">
        <v>6</v>
      </c>
      <c r="M11" s="6">
        <f t="shared" si="0"/>
        <v>243</v>
      </c>
      <c r="N11" s="6">
        <v>310</v>
      </c>
      <c r="O11" s="7">
        <f t="shared" si="1"/>
        <v>67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5">
      <c r="A12" s="1" t="s">
        <v>1</v>
      </c>
      <c r="B12" s="1">
        <f t="shared" ref="B12:O12" si="2">SUM(B2:B11)</f>
        <v>145</v>
      </c>
      <c r="C12" s="1">
        <f t="shared" si="2"/>
        <v>123</v>
      </c>
      <c r="D12" s="1">
        <f t="shared" si="2"/>
        <v>80</v>
      </c>
      <c r="E12" s="1">
        <f t="shared" si="2"/>
        <v>178</v>
      </c>
      <c r="F12" s="1">
        <f t="shared" si="2"/>
        <v>106</v>
      </c>
      <c r="G12" s="1">
        <f t="shared" si="2"/>
        <v>579</v>
      </c>
      <c r="H12" s="1">
        <f t="shared" si="2"/>
        <v>219</v>
      </c>
      <c r="I12" s="1">
        <f t="shared" si="2"/>
        <v>69</v>
      </c>
      <c r="J12" s="1">
        <f t="shared" si="2"/>
        <v>123</v>
      </c>
      <c r="K12" s="1">
        <f t="shared" si="2"/>
        <v>66</v>
      </c>
      <c r="L12" s="1">
        <f t="shared" si="2"/>
        <v>146</v>
      </c>
      <c r="M12" s="1">
        <f t="shared" si="2"/>
        <v>1834</v>
      </c>
      <c r="N12" s="1">
        <f t="shared" si="2"/>
        <v>2703</v>
      </c>
      <c r="O12" s="1">
        <f t="shared" si="2"/>
        <v>869</v>
      </c>
      <c r="P12" s="8">
        <f>O12/N12</f>
        <v>0.32149463559008506</v>
      </c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M13" s="2" t="s">
        <v>4</v>
      </c>
      <c r="N13" s="9">
        <f>SUM(N12-M12)</f>
        <v>869</v>
      </c>
    </row>
    <row r="14" spans="1:26" ht="14.25" customHeight="1" x14ac:dyDescent="0.25"/>
    <row r="15" spans="1:26" ht="14.25" customHeight="1" x14ac:dyDescent="0.25"/>
    <row r="16" spans="1:2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Tschiderer</dc:creator>
  <cp:lastModifiedBy>Michelle Booth</cp:lastModifiedBy>
  <cp:lastPrinted>2022-08-22T17:27:46Z</cp:lastPrinted>
  <dcterms:created xsi:type="dcterms:W3CDTF">2022-07-25T12:43:32Z</dcterms:created>
  <dcterms:modified xsi:type="dcterms:W3CDTF">2022-08-24T12:36:16Z</dcterms:modified>
</cp:coreProperties>
</file>